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NABIP\Nevada\2024 Strategic Planning\"/>
    </mc:Choice>
  </mc:AlternateContent>
  <xr:revisionPtr revIDLastSave="0" documentId="8_{36343383-5DF5-4A40-BCB8-3DA1294BECF7}" xr6:coauthVersionLast="47" xr6:coauthVersionMax="47" xr10:uidLastSave="{00000000-0000-0000-0000-000000000000}"/>
  <bookViews>
    <workbookView xWindow="-120" yWindow="-120" windowWidth="20730" windowHeight="11160" activeTab="1" xr2:uid="{E2DC1C65-07F8-4135-8374-92E42D193785}"/>
  </bookViews>
  <sheets>
    <sheet name="NV 23- 24 Budget (3)" sheetId="3" r:id="rId1"/>
    <sheet name="NV 24- 25 Budget" sheetId="1" r:id="rId2"/>
    <sheet name="Sheet1" sheetId="4" r:id="rId3"/>
  </sheets>
  <definedNames>
    <definedName name="_xlnm.Print_Titles" localSheetId="0">'NV 23- 24 Budget (3)'!$A:$D</definedName>
    <definedName name="_xlnm.Print_Titles" localSheetId="1">'NV 24- 25 Budget'!$A:$D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1" l="1"/>
  <c r="AC45" i="1"/>
  <c r="AC27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33" i="1"/>
  <c r="AC32" i="1"/>
  <c r="AC31" i="1"/>
  <c r="AC30" i="1"/>
  <c r="AC29" i="1"/>
  <c r="AC42" i="1"/>
  <c r="AC41" i="1"/>
  <c r="AC40" i="1"/>
  <c r="AC39" i="1"/>
  <c r="AC38" i="1"/>
  <c r="AC37" i="1"/>
  <c r="AC36" i="1"/>
  <c r="AC35" i="1"/>
  <c r="AC47" i="1"/>
  <c r="AC44" i="1"/>
  <c r="AC54" i="1"/>
  <c r="AC51" i="1"/>
  <c r="AC50" i="1"/>
  <c r="AG57" i="1" l="1"/>
  <c r="AG58" i="1" s="1"/>
  <c r="AG23" i="1"/>
  <c r="AE58" i="3" l="1"/>
  <c r="AE23" i="3"/>
  <c r="AE59" i="3" s="1"/>
  <c r="S59" i="3"/>
  <c r="AA58" i="3"/>
  <c r="Y58" i="3"/>
  <c r="W58" i="3"/>
  <c r="W59" i="3" s="1"/>
  <c r="U58" i="3"/>
  <c r="U59" i="3" s="1"/>
  <c r="S58" i="3"/>
  <c r="Q58" i="3"/>
  <c r="O58" i="3"/>
  <c r="M58" i="3"/>
  <c r="K58" i="3"/>
  <c r="I58" i="3"/>
  <c r="G58" i="3"/>
  <c r="E58" i="3"/>
  <c r="AC56" i="3"/>
  <c r="AC55" i="3"/>
  <c r="AC54" i="3"/>
  <c r="AC53" i="3"/>
  <c r="AC52" i="3"/>
  <c r="AC51" i="3"/>
  <c r="AC50" i="3"/>
  <c r="AC48" i="3"/>
  <c r="AC47" i="3"/>
  <c r="AC46" i="3"/>
  <c r="AC45" i="3"/>
  <c r="AC43" i="3"/>
  <c r="AC42" i="3"/>
  <c r="AC41" i="3"/>
  <c r="AC40" i="3"/>
  <c r="AC39" i="3"/>
  <c r="AC38" i="3"/>
  <c r="AC37" i="3"/>
  <c r="AC36" i="3"/>
  <c r="AC34" i="3"/>
  <c r="AC33" i="3"/>
  <c r="AC32" i="3"/>
  <c r="AC31" i="3"/>
  <c r="AC30" i="3"/>
  <c r="AC27" i="3"/>
  <c r="AC58" i="3" s="1"/>
  <c r="AA23" i="3"/>
  <c r="AA59" i="3" s="1"/>
  <c r="Y23" i="3"/>
  <c r="Y59" i="3" s="1"/>
  <c r="W23" i="3"/>
  <c r="U23" i="3"/>
  <c r="S23" i="3"/>
  <c r="Q23" i="3"/>
  <c r="Q59" i="3" s="1"/>
  <c r="O23" i="3"/>
  <c r="O59" i="3" s="1"/>
  <c r="M23" i="3"/>
  <c r="M59" i="3" s="1"/>
  <c r="K23" i="3"/>
  <c r="K59" i="3" s="1"/>
  <c r="I23" i="3"/>
  <c r="I59" i="3" s="1"/>
  <c r="G23" i="3"/>
  <c r="G59" i="3" s="1"/>
  <c r="E23" i="3"/>
  <c r="E59" i="3" s="1"/>
  <c r="AC22" i="3"/>
  <c r="AC21" i="3"/>
  <c r="AC20" i="3"/>
  <c r="AC19" i="3"/>
  <c r="AC18" i="3"/>
  <c r="AC17" i="3"/>
  <c r="AC16" i="3"/>
  <c r="AC15" i="3"/>
  <c r="AC14" i="3"/>
  <c r="AC12" i="3"/>
  <c r="AC10" i="3"/>
  <c r="AC9" i="3"/>
  <c r="AC8" i="3"/>
  <c r="AC23" i="3" s="1"/>
  <c r="AC59" i="3" s="1"/>
  <c r="AE57" i="1" l="1"/>
  <c r="AA57" i="1"/>
  <c r="Y57" i="1"/>
  <c r="W57" i="1"/>
  <c r="U57" i="1"/>
  <c r="S57" i="1"/>
  <c r="Q57" i="1"/>
  <c r="O57" i="1"/>
  <c r="M57" i="1"/>
  <c r="K57" i="1"/>
  <c r="I57" i="1"/>
  <c r="G57" i="1"/>
  <c r="E57" i="1"/>
  <c r="AE23" i="1"/>
  <c r="AA23" i="1"/>
  <c r="Y23" i="1"/>
  <c r="W23" i="1"/>
  <c r="U23" i="1"/>
  <c r="S23" i="1"/>
  <c r="Q23" i="1"/>
  <c r="O23" i="1"/>
  <c r="M23" i="1"/>
  <c r="K23" i="1"/>
  <c r="I23" i="1"/>
  <c r="G23" i="1"/>
  <c r="E23" i="1"/>
  <c r="AC23" i="1" l="1"/>
  <c r="K58" i="1"/>
  <c r="AA58" i="1"/>
  <c r="I58" i="1"/>
  <c r="Q58" i="1"/>
  <c r="Y58" i="1"/>
  <c r="AE58" i="1"/>
  <c r="S58" i="1"/>
  <c r="AC57" i="1"/>
  <c r="M58" i="1"/>
  <c r="U58" i="1"/>
  <c r="G58" i="1"/>
  <c r="O58" i="1"/>
  <c r="W58" i="1"/>
  <c r="E58" i="1"/>
  <c r="AC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Kenneth E. Furr</author>
  </authors>
  <commentList>
    <comment ref="D8" authorId="0" shapeId="0" xr:uid="{067C030E-66FB-44DC-8A32-F87DE8BEE4E5}">
      <text>
        <r>
          <rPr>
            <b/>
            <sz val="9"/>
            <color indexed="81"/>
            <rFont val="Tahoma"/>
            <family val="2"/>
          </rPr>
          <t>Roughly 200 members at $60 each annually</t>
        </r>
      </text>
    </comment>
    <comment ref="U46" authorId="0" shapeId="0" xr:uid="{A2693D89-A31A-46B4-8611-C6AD9E327AF8}">
      <text>
        <r>
          <rPr>
            <b/>
            <sz val="9"/>
            <color indexed="81"/>
            <rFont val="Tahoma"/>
            <family val="2"/>
          </rPr>
          <t>3% increase over prior year</t>
        </r>
      </text>
    </comment>
    <comment ref="W47" authorId="0" shapeId="0" xr:uid="{92621B1A-D276-4D63-8CE5-C0711BEB72C9}">
      <text>
        <r>
          <rPr>
            <b/>
            <sz val="9"/>
            <color indexed="81"/>
            <rFont val="Tahoma"/>
            <family val="2"/>
          </rPr>
          <t xml:space="preserve">3% rate increase over prior year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Kenneth E. Furr</author>
  </authors>
  <commentList>
    <comment ref="D8" authorId="0" shapeId="0" xr:uid="{1F026969-7352-4786-B16A-AE70959A48E4}">
      <text>
        <r>
          <rPr>
            <b/>
            <sz val="9"/>
            <color indexed="81"/>
            <rFont val="Tahoma"/>
            <family val="2"/>
          </rPr>
          <t>Roughly 200 members at $60 each annually</t>
        </r>
      </text>
    </comment>
    <comment ref="U45" authorId="0" shapeId="0" xr:uid="{11BA76ED-38D5-40C2-B039-BC038F2DF197}">
      <text>
        <r>
          <rPr>
            <b/>
            <sz val="9"/>
            <color indexed="81"/>
            <rFont val="Tahoma"/>
            <family val="2"/>
          </rPr>
          <t>3% increase over prior year</t>
        </r>
      </text>
    </comment>
    <comment ref="W46" authorId="0" shapeId="0" xr:uid="{465B2C63-0835-4DAF-A51B-AF03D6A885B6}">
      <text>
        <r>
          <rPr>
            <b/>
            <sz val="9"/>
            <color indexed="81"/>
            <rFont val="Tahoma"/>
            <family val="2"/>
          </rPr>
          <t xml:space="preserve">3% rate increase over prior year
</t>
        </r>
      </text>
    </comment>
  </commentList>
</comments>
</file>

<file path=xl/sharedStrings.xml><?xml version="1.0" encoding="utf-8"?>
<sst xmlns="http://schemas.openxmlformats.org/spreadsheetml/2006/main" count="143" uniqueCount="106">
  <si>
    <t xml:space="preserve">NABIP NEVADA Budget - </t>
  </si>
  <si>
    <t>7/2023 thru 6/2024</t>
  </si>
  <si>
    <t xml:space="preserve">BUDGET </t>
  </si>
  <si>
    <t>Actual</t>
  </si>
  <si>
    <t>Jul 23</t>
  </si>
  <si>
    <t>Aug 23</t>
  </si>
  <si>
    <t>Sept 23</t>
  </si>
  <si>
    <t>Oct 23</t>
  </si>
  <si>
    <t>Nov 23</t>
  </si>
  <si>
    <t>Dec 23</t>
  </si>
  <si>
    <t>Jan 24</t>
  </si>
  <si>
    <t>Feb 24</t>
  </si>
  <si>
    <t>Mar 24</t>
  </si>
  <si>
    <t>Apr 24</t>
  </si>
  <si>
    <t>May 24</t>
  </si>
  <si>
    <t>Jun 24</t>
  </si>
  <si>
    <t>Jul-23 to Jun-24</t>
  </si>
  <si>
    <t>June 23 YTD</t>
  </si>
  <si>
    <t>Ordinary Income/Expense</t>
  </si>
  <si>
    <t>Income</t>
  </si>
  <si>
    <t>Program Income</t>
  </si>
  <si>
    <t>Membership Dues</t>
  </si>
  <si>
    <t>Non-Profit Revenue--CE Classes</t>
  </si>
  <si>
    <t>NVAHU BenCon (Benefit Conference)</t>
  </si>
  <si>
    <t>Other Income</t>
  </si>
  <si>
    <t>Other Income - Big I &amp; NAIFA Reimburse for Day on the Hill expenses</t>
  </si>
  <si>
    <t>Reimbursed Expenses</t>
  </si>
  <si>
    <t>Accounting Fees</t>
  </si>
  <si>
    <t>D &amp; O Insurance - CCAHU</t>
  </si>
  <si>
    <t>D &amp; O Insurance - NNAHU</t>
  </si>
  <si>
    <t>Liability Insurance - CCAHU</t>
  </si>
  <si>
    <t>Liability Insurance - NNAHU</t>
  </si>
  <si>
    <t>Lobbyist Fees - CCAHU</t>
  </si>
  <si>
    <t>Lobbyist Fees - NNAHU</t>
  </si>
  <si>
    <t>Website Fees (from carrier advertisments)</t>
  </si>
  <si>
    <t>Total Income</t>
  </si>
  <si>
    <t>Expenditures</t>
  </si>
  <si>
    <t>Business Expenses</t>
  </si>
  <si>
    <t>Business Registration Fees (SOS Filing?)</t>
  </si>
  <si>
    <t>Professional Development Expenses</t>
  </si>
  <si>
    <t xml:space="preserve">NVAHU BenCon Food &amp; Beverage </t>
  </si>
  <si>
    <t>NVAHU BenCon Continuing Ed</t>
  </si>
  <si>
    <t>NVAHU BenCon Marketing (Badges, Flyers, etc)</t>
  </si>
  <si>
    <t>Raffle Prize - CCAHU Golf Tourney</t>
  </si>
  <si>
    <t>Raffle Prize - NNAHU Expo</t>
  </si>
  <si>
    <t>Contract Services</t>
  </si>
  <si>
    <t>Accounting Fees (Tax filing + audit)</t>
  </si>
  <si>
    <t>Bank Charges &amp; Fees   (correctetion back to 2017 &amp; old bank act.)</t>
  </si>
  <si>
    <t>Constant Contact</t>
  </si>
  <si>
    <t>Domain Name Registration (GoDaddy)</t>
  </si>
  <si>
    <t>License Fees - Quickbooks</t>
  </si>
  <si>
    <t>Lobbyist Fees</t>
  </si>
  <si>
    <t>Website Fees (Star Chapter)</t>
  </si>
  <si>
    <t>Other Expenditures</t>
  </si>
  <si>
    <t>Awards - Silver State Distinguish Awards</t>
  </si>
  <si>
    <t>Insurance - Employe Practices Liability</t>
  </si>
  <si>
    <t xml:space="preserve">Insurance - D and O </t>
  </si>
  <si>
    <t>Office Supplies (postage)</t>
  </si>
  <si>
    <t>Travel and Meetings</t>
  </si>
  <si>
    <r>
      <t xml:space="preserve">Annual Convention Expense </t>
    </r>
    <r>
      <rPr>
        <b/>
        <vertAlign val="superscript"/>
        <sz val="8"/>
        <color rgb="FF000000"/>
        <rFont val="Arial"/>
        <family val="2"/>
      </rPr>
      <t>3</t>
    </r>
  </si>
  <si>
    <t xml:space="preserve">   Education Foundation Donation</t>
  </si>
  <si>
    <t xml:space="preserve">   HUPAC Admin Fund Donation</t>
  </si>
  <si>
    <r>
      <t xml:space="preserve">Capital Conference Expense </t>
    </r>
    <r>
      <rPr>
        <b/>
        <vertAlign val="superscript"/>
        <sz val="8"/>
        <color rgb="FF000000"/>
        <rFont val="Arial"/>
        <family val="2"/>
      </rPr>
      <t>2</t>
    </r>
  </si>
  <si>
    <t>Day on the Hill  (Every other year)</t>
  </si>
  <si>
    <t>NNAHU EXPO / CCAHU Golf Tournament</t>
  </si>
  <si>
    <t xml:space="preserve">Regional 8 Expenses </t>
  </si>
  <si>
    <t>Total Expense</t>
  </si>
  <si>
    <t>Net Ordinary Income / (Loss)</t>
  </si>
  <si>
    <t>Kapsher Consulting</t>
  </si>
  <si>
    <t>Kapsher Consulting-Carothers Insurance Agency, LLC</t>
  </si>
  <si>
    <t>Jun 25</t>
  </si>
  <si>
    <t>May 25</t>
  </si>
  <si>
    <t>Apr 25</t>
  </si>
  <si>
    <t>Mar 25</t>
  </si>
  <si>
    <t>Feb 25</t>
  </si>
  <si>
    <t>Jan 25</t>
  </si>
  <si>
    <t>Dec 24</t>
  </si>
  <si>
    <t>Nov 24</t>
  </si>
  <si>
    <t>Oct 24</t>
  </si>
  <si>
    <t>Sept 24</t>
  </si>
  <si>
    <t>Aug 24</t>
  </si>
  <si>
    <t>Jul 24</t>
  </si>
  <si>
    <t>7/2024 thru 6/2025</t>
  </si>
  <si>
    <t>Jul-24 to Jun-25</t>
  </si>
  <si>
    <t>CE Classes</t>
  </si>
  <si>
    <t xml:space="preserve">Bank Charges &amp; Fees </t>
  </si>
  <si>
    <t>Insurance -Liability Policy</t>
  </si>
  <si>
    <t>June 24 YTD</t>
  </si>
  <si>
    <t xml:space="preserve">   NABIP PAC Admin Fund Donation</t>
  </si>
  <si>
    <t>NABIP NN EXPO / NABIP SN Golf Tournament</t>
  </si>
  <si>
    <t xml:space="preserve">NABIP NV BenCon Food &amp; Beverage </t>
  </si>
  <si>
    <t>NABIP NV BenCon Continuing Ed</t>
  </si>
  <si>
    <t>NABIP NV BenCon Marketing (Badges, Flyers, etc)</t>
  </si>
  <si>
    <t>Raffle Prize - NABIP SN Golf Tourney</t>
  </si>
  <si>
    <t>Raffle Prize - NABIP NN Expo</t>
  </si>
  <si>
    <t>Lobbyist Fees - NABIP NN</t>
  </si>
  <si>
    <t>Liability Insurance - NABIP NN</t>
  </si>
  <si>
    <t>D &amp; O Insurance - NABIP NN</t>
  </si>
  <si>
    <t>D &amp; O Insurance - NABI SN</t>
  </si>
  <si>
    <t>Liability Insurance - NABIP SN</t>
  </si>
  <si>
    <t>Lobbyist Fees - NABIP SN</t>
  </si>
  <si>
    <t>NABIP NV BenCon (Benefit Conference)</t>
  </si>
  <si>
    <t xml:space="preserve">   NABIP Education Foundation Donation</t>
  </si>
  <si>
    <t>Capital Conference Expense  2 (Includes State Dinner)</t>
  </si>
  <si>
    <t>Membership Dues  $60 X 221 members</t>
  </si>
  <si>
    <t>Annual Convention Expense  3  (includes State Dinner)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</si>
</sst>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8"/>
      <color rgb="FF00000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49" fontId="1" fillId="0" borderId="0" xfId="0" applyNumberFormat="1" applyFont="1"/>
    <xf numFmtId="49" fontId="0" fillId="0" borderId="0" xfId="0" applyNumberFormat="1" applyAlignment="1">
      <alignment horizontal="centerContinuous"/>
    </xf>
    <xf numFmtId="49" fontId="0" fillId="0" borderId="0" xfId="0" applyNumberFormat="1"/>
    <xf numFmtId="49" fontId="1" fillId="0" borderId="0" xfId="0" applyNumberFormat="1" applyFont="1" applyAlignment="1">
      <alignment horizontal="centerContinuous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39" fontId="6" fillId="0" borderId="0" xfId="0" applyNumberFormat="1" applyFont="1"/>
    <xf numFmtId="49" fontId="6" fillId="0" borderId="0" xfId="0" applyNumberFormat="1" applyFont="1"/>
    <xf numFmtId="0" fontId="7" fillId="0" borderId="0" xfId="0" applyFont="1"/>
    <xf numFmtId="39" fontId="6" fillId="2" borderId="0" xfId="0" applyNumberFormat="1" applyFont="1" applyFill="1"/>
    <xf numFmtId="49" fontId="6" fillId="2" borderId="0" xfId="0" applyNumberFormat="1" applyFont="1" applyFill="1"/>
    <xf numFmtId="39" fontId="6" fillId="2" borderId="3" xfId="0" applyNumberFormat="1" applyFont="1" applyFill="1" applyBorder="1"/>
    <xf numFmtId="49" fontId="6" fillId="2" borderId="4" xfId="0" applyNumberFormat="1" applyFont="1" applyFill="1" applyBorder="1"/>
    <xf numFmtId="39" fontId="6" fillId="2" borderId="4" xfId="0" applyNumberFormat="1" applyFont="1" applyFill="1" applyBorder="1"/>
    <xf numFmtId="4" fontId="7" fillId="0" borderId="0" xfId="0" applyNumberFormat="1" applyFont="1"/>
    <xf numFmtId="39" fontId="6" fillId="0" borderId="5" xfId="0" applyNumberFormat="1" applyFont="1" applyBorder="1"/>
    <xf numFmtId="4" fontId="7" fillId="0" borderId="5" xfId="0" applyNumberFormat="1" applyFont="1" applyBorder="1"/>
    <xf numFmtId="39" fontId="6" fillId="0" borderId="6" xfId="0" applyNumberFormat="1" applyFont="1" applyBorder="1"/>
    <xf numFmtId="4" fontId="7" fillId="0" borderId="6" xfId="0" applyNumberFormat="1" applyFont="1" applyBorder="1"/>
    <xf numFmtId="39" fontId="6" fillId="0" borderId="7" xfId="0" applyNumberFormat="1" applyFont="1" applyBorder="1"/>
    <xf numFmtId="4" fontId="7" fillId="0" borderId="8" xfId="0" applyNumberFormat="1" applyFont="1" applyBorder="1"/>
    <xf numFmtId="39" fontId="6" fillId="0" borderId="9" xfId="0" applyNumberFormat="1" applyFont="1" applyBorder="1"/>
    <xf numFmtId="39" fontId="7" fillId="0" borderId="9" xfId="0" applyNumberFormat="1" applyFont="1" applyBorder="1"/>
    <xf numFmtId="3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9" fontId="1" fillId="3" borderId="2" xfId="0" applyNumberFormat="1" applyFont="1" applyFill="1" applyBorder="1" applyAlignment="1">
      <alignment horizontal="center"/>
    </xf>
    <xf numFmtId="39" fontId="7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61912</xdr:rowOff>
    </xdr:to>
    <xdr:sp macro="" textlink="">
      <xdr:nvSpPr>
        <xdr:cNvPr id="2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EA913EA2-4D9B-47E4-BFEA-A53413BBB45A}"/>
            </a:ext>
          </a:extLst>
        </xdr:cNvPr>
        <xdr:cNvSpPr/>
      </xdr:nvSpPr>
      <xdr:spPr>
        <a:xfrm>
          <a:off x="0" y="508000"/>
          <a:ext cx="2733686" cy="252412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61912</xdr:rowOff>
    </xdr:to>
    <xdr:sp macro="" textlink="">
      <xdr:nvSpPr>
        <xdr:cNvPr id="3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BDB152FB-BD5D-4F25-BF93-7AFD007361A5}"/>
            </a:ext>
          </a:extLst>
        </xdr:cNvPr>
        <xdr:cNvSpPr/>
      </xdr:nvSpPr>
      <xdr:spPr>
        <a:xfrm>
          <a:off x="0" y="508000"/>
          <a:ext cx="2733686" cy="252412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61912</xdr:rowOff>
    </xdr:to>
    <xdr:pic>
      <xdr:nvPicPr>
        <xdr:cNvPr id="4" name="FILTER" hidden="1">
          <a:extLst>
            <a:ext uri="{FF2B5EF4-FFF2-40B4-BE49-F238E27FC236}">
              <a16:creationId xmlns:a16="http://schemas.microsoft.com/office/drawing/2014/main" id="{5CCFD5A3-3A2F-4164-806B-B8858910277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524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61912</xdr:rowOff>
    </xdr:to>
    <xdr:pic>
      <xdr:nvPicPr>
        <xdr:cNvPr id="5" name="HEADER" hidden="1">
          <a:extLst>
            <a:ext uri="{FF2B5EF4-FFF2-40B4-BE49-F238E27FC236}">
              <a16:creationId xmlns:a16="http://schemas.microsoft.com/office/drawing/2014/main" id="{D634D209-3FC0-4301-87BD-C087A338828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524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52387</xdr:rowOff>
    </xdr:to>
    <xdr:sp macro="" textlink="">
      <xdr:nvSpPr>
        <xdr:cNvPr id="6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EB9B03CD-AB56-4669-8D92-1C0867DA226B}"/>
            </a:ext>
          </a:extLst>
        </xdr:cNvPr>
        <xdr:cNvSpPr/>
      </xdr:nvSpPr>
      <xdr:spPr>
        <a:xfrm>
          <a:off x="0" y="508000"/>
          <a:ext cx="2733686" cy="242887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52387</xdr:rowOff>
    </xdr:to>
    <xdr:sp macro="" textlink="">
      <xdr:nvSpPr>
        <xdr:cNvPr id="7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78DA33E1-A8BF-4317-A7C2-A80F6C934BCC}"/>
            </a:ext>
          </a:extLst>
        </xdr:cNvPr>
        <xdr:cNvSpPr/>
      </xdr:nvSpPr>
      <xdr:spPr>
        <a:xfrm>
          <a:off x="0" y="508000"/>
          <a:ext cx="2733686" cy="242887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52387</xdr:rowOff>
    </xdr:to>
    <xdr:pic>
      <xdr:nvPicPr>
        <xdr:cNvPr id="8" name="FILTER" hidden="1">
          <a:extLst>
            <a:ext uri="{FF2B5EF4-FFF2-40B4-BE49-F238E27FC236}">
              <a16:creationId xmlns:a16="http://schemas.microsoft.com/office/drawing/2014/main" id="{EB60F7DF-8C20-4DF2-AD41-62D394808E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28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52387</xdr:rowOff>
    </xdr:to>
    <xdr:pic>
      <xdr:nvPicPr>
        <xdr:cNvPr id="9" name="HEADER" hidden="1">
          <a:extLst>
            <a:ext uri="{FF2B5EF4-FFF2-40B4-BE49-F238E27FC236}">
              <a16:creationId xmlns:a16="http://schemas.microsoft.com/office/drawing/2014/main" id="{BB4B1E77-1184-409B-9392-0835A28CC7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288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sp macro="" textlink="">
      <xdr:nvSpPr>
        <xdr:cNvPr id="10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B2A912D2-4329-4CD8-9E65-585BCC53B81E}"/>
            </a:ext>
          </a:extLst>
        </xdr:cNvPr>
        <xdr:cNvSpPr/>
      </xdr:nvSpPr>
      <xdr:spPr>
        <a:xfrm>
          <a:off x="0" y="508000"/>
          <a:ext cx="2733686" cy="2476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sp macro="" textlink="">
      <xdr:nvSpPr>
        <xdr:cNvPr id="11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872A3AC-48A6-44ED-93B1-8A59EFBC10D8}"/>
            </a:ext>
          </a:extLst>
        </xdr:cNvPr>
        <xdr:cNvSpPr/>
      </xdr:nvSpPr>
      <xdr:spPr>
        <a:xfrm>
          <a:off x="0" y="508000"/>
          <a:ext cx="2733686" cy="2476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pic>
      <xdr:nvPicPr>
        <xdr:cNvPr id="12" name="FILTER" hidden="1">
          <a:extLst>
            <a:ext uri="{FF2B5EF4-FFF2-40B4-BE49-F238E27FC236}">
              <a16:creationId xmlns:a16="http://schemas.microsoft.com/office/drawing/2014/main" id="{F12A6DF1-9792-431E-A518-40A37270B9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pic>
      <xdr:nvPicPr>
        <xdr:cNvPr id="13" name="HEADER" hidden="1">
          <a:extLst>
            <a:ext uri="{FF2B5EF4-FFF2-40B4-BE49-F238E27FC236}">
              <a16:creationId xmlns:a16="http://schemas.microsoft.com/office/drawing/2014/main" id="{96530CA3-5BBE-4EE2-8874-5AC3535FC79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sp macro="" textlink="">
      <xdr:nvSpPr>
        <xdr:cNvPr id="14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D54F11B9-1C5D-4FDD-9138-F111BDCFF9C8}"/>
            </a:ext>
          </a:extLst>
        </xdr:cNvPr>
        <xdr:cNvSpPr/>
      </xdr:nvSpPr>
      <xdr:spPr>
        <a:xfrm>
          <a:off x="0" y="508000"/>
          <a:ext cx="2733686" cy="238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sp macro="" textlink="">
      <xdr:nvSpPr>
        <xdr:cNvPr id="15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ADD49682-78BA-4EA0-BC30-9092BD294DCB}"/>
            </a:ext>
          </a:extLst>
        </xdr:cNvPr>
        <xdr:cNvSpPr/>
      </xdr:nvSpPr>
      <xdr:spPr>
        <a:xfrm>
          <a:off x="0" y="508000"/>
          <a:ext cx="2733686" cy="238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pic>
      <xdr:nvPicPr>
        <xdr:cNvPr id="16" name="FILTER" hidden="1">
          <a:extLst>
            <a:ext uri="{FF2B5EF4-FFF2-40B4-BE49-F238E27FC236}">
              <a16:creationId xmlns:a16="http://schemas.microsoft.com/office/drawing/2014/main" id="{EB0FD581-D676-4748-BEC2-50EFC653A6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pic>
      <xdr:nvPicPr>
        <xdr:cNvPr id="17" name="HEADER" hidden="1">
          <a:extLst>
            <a:ext uri="{FF2B5EF4-FFF2-40B4-BE49-F238E27FC236}">
              <a16:creationId xmlns:a16="http://schemas.microsoft.com/office/drawing/2014/main" id="{D44D18BD-4B95-4F0D-A59D-E3A655CBBB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sp macro="" textlink="">
      <xdr:nvSpPr>
        <xdr:cNvPr id="18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4BCAFD1C-0AC3-43CE-A8A6-6506C985E69B}"/>
            </a:ext>
          </a:extLst>
        </xdr:cNvPr>
        <xdr:cNvSpPr/>
      </xdr:nvSpPr>
      <xdr:spPr>
        <a:xfrm>
          <a:off x="0" y="508000"/>
          <a:ext cx="2733686" cy="2476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sp macro="" textlink="">
      <xdr:nvSpPr>
        <xdr:cNvPr id="19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81224148-534E-43CF-8745-D5C54EEF13FF}"/>
            </a:ext>
          </a:extLst>
        </xdr:cNvPr>
        <xdr:cNvSpPr/>
      </xdr:nvSpPr>
      <xdr:spPr>
        <a:xfrm>
          <a:off x="0" y="508000"/>
          <a:ext cx="2733686" cy="24765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pic>
      <xdr:nvPicPr>
        <xdr:cNvPr id="20" name="FILTER" hidden="1">
          <a:extLst>
            <a:ext uri="{FF2B5EF4-FFF2-40B4-BE49-F238E27FC236}">
              <a16:creationId xmlns:a16="http://schemas.microsoft.com/office/drawing/2014/main" id="{1805EFE4-1E65-4C65-BDAC-3F4E47EC47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57150</xdr:rowOff>
    </xdr:to>
    <xdr:pic>
      <xdr:nvPicPr>
        <xdr:cNvPr id="21" name="HEADER" hidden="1">
          <a:extLst>
            <a:ext uri="{FF2B5EF4-FFF2-40B4-BE49-F238E27FC236}">
              <a16:creationId xmlns:a16="http://schemas.microsoft.com/office/drawing/2014/main" id="{BF016699-CEA9-462D-AF05-63CE77563AD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sp macro="" textlink="">
      <xdr:nvSpPr>
        <xdr:cNvPr id="22" name="FILTER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57529238-E038-4EF3-A705-3429A866858A}"/>
            </a:ext>
          </a:extLst>
        </xdr:cNvPr>
        <xdr:cNvSpPr/>
      </xdr:nvSpPr>
      <xdr:spPr>
        <a:xfrm>
          <a:off x="0" y="508000"/>
          <a:ext cx="2733686" cy="238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sp macro="" textlink="">
      <xdr:nvSpPr>
        <xdr:cNvPr id="23" name="HEADER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6D8B2DC3-5D96-4FA6-B698-7D5527D46B56}"/>
            </a:ext>
          </a:extLst>
        </xdr:cNvPr>
        <xdr:cNvSpPr/>
      </xdr:nvSpPr>
      <xdr:spPr>
        <a:xfrm>
          <a:off x="0" y="508000"/>
          <a:ext cx="2733686" cy="2381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pic>
      <xdr:nvPicPr>
        <xdr:cNvPr id="24" name="FILTER" hidden="1">
          <a:extLst>
            <a:ext uri="{FF2B5EF4-FFF2-40B4-BE49-F238E27FC236}">
              <a16:creationId xmlns:a16="http://schemas.microsoft.com/office/drawing/2014/main" id="{EBEFF32D-34B8-476F-AF0F-7C67F418EE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1851036</xdr:colOff>
      <xdr:row>3</xdr:row>
      <xdr:rowOff>47625</xdr:rowOff>
    </xdr:to>
    <xdr:pic>
      <xdr:nvPicPr>
        <xdr:cNvPr id="25" name="HEADER" hidden="1">
          <a:extLst>
            <a:ext uri="{FF2B5EF4-FFF2-40B4-BE49-F238E27FC236}">
              <a16:creationId xmlns:a16="http://schemas.microsoft.com/office/drawing/2014/main" id="{109DF90C-7634-4D80-8B97-CB22F083ACA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0"/>
          <a:ext cx="2733686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DD0C-BA09-4559-B341-C329FD68E05C}">
  <dimension ref="A1:AE60"/>
  <sheetViews>
    <sheetView topLeftCell="F1" workbookViewId="0">
      <selection activeCell="AE53" sqref="AE53"/>
    </sheetView>
  </sheetViews>
  <sheetFormatPr defaultRowHeight="15" x14ac:dyDescent="0.25"/>
  <cols>
    <col min="1" max="2" width="3.42578125" customWidth="1"/>
    <col min="3" max="3" width="5.7109375" customWidth="1"/>
    <col min="4" max="4" width="48.28515625" customWidth="1"/>
    <col min="5" max="5" width="10.85546875" customWidth="1"/>
    <col min="6" max="6" width="2.7109375" customWidth="1"/>
    <col min="7" max="7" width="10.85546875" customWidth="1"/>
    <col min="8" max="8" width="2.7109375" customWidth="1"/>
    <col min="9" max="9" width="10.85546875" customWidth="1"/>
    <col min="10" max="10" width="2.7109375" customWidth="1"/>
    <col min="11" max="11" width="10.85546875" customWidth="1"/>
    <col min="12" max="12" width="2.7109375" customWidth="1"/>
    <col min="13" max="13" width="10.85546875" customWidth="1"/>
    <col min="14" max="14" width="2.7109375" customWidth="1"/>
    <col min="15" max="15" width="10.85546875" customWidth="1"/>
    <col min="16" max="16" width="2.7109375" customWidth="1"/>
    <col min="17" max="17" width="10.85546875" customWidth="1"/>
    <col min="18" max="18" width="2.7109375" customWidth="1"/>
    <col min="19" max="19" width="10.85546875" customWidth="1"/>
    <col min="20" max="20" width="2.7109375" customWidth="1"/>
    <col min="21" max="21" width="10.85546875" customWidth="1"/>
    <col min="22" max="22" width="2.7109375" customWidth="1"/>
    <col min="23" max="23" width="10.85546875" customWidth="1"/>
    <col min="24" max="24" width="2.7109375" customWidth="1"/>
    <col min="25" max="25" width="10.85546875" customWidth="1"/>
    <col min="26" max="26" width="2.7109375" customWidth="1"/>
    <col min="27" max="27" width="10.85546875" customWidth="1"/>
    <col min="28" max="28" width="2.7109375" customWidth="1"/>
    <col min="29" max="29" width="15.42578125" customWidth="1"/>
    <col min="30" max="30" width="2.7109375" customWidth="1"/>
    <col min="31" max="31" width="15.42578125" customWidth="1"/>
  </cols>
  <sheetData>
    <row r="1" spans="1:31" ht="20.25" x14ac:dyDescent="0.3">
      <c r="A1" s="1"/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4"/>
      <c r="AB1" s="4"/>
      <c r="AC1" s="5"/>
      <c r="AD1" s="6"/>
    </row>
    <row r="2" spans="1:31" ht="20.25" x14ac:dyDescent="0.3">
      <c r="A2" s="1"/>
      <c r="B2" s="1"/>
      <c r="C2" s="1"/>
      <c r="D2" s="3" t="s">
        <v>1</v>
      </c>
      <c r="AA2" s="7"/>
      <c r="AB2" s="7"/>
      <c r="AC2" s="8"/>
    </row>
    <row r="3" spans="1:31" ht="15.75" thickBot="1" x14ac:dyDescent="0.3">
      <c r="A3" s="9"/>
      <c r="B3" s="9"/>
      <c r="C3" s="9"/>
      <c r="D3" s="9"/>
      <c r="E3" s="10"/>
      <c r="F3" s="11"/>
      <c r="G3" s="10"/>
      <c r="H3" s="11"/>
      <c r="I3" s="10"/>
      <c r="J3" s="11"/>
      <c r="K3" s="10"/>
      <c r="L3" s="11"/>
      <c r="M3" s="10"/>
      <c r="N3" s="11"/>
      <c r="O3" s="10"/>
      <c r="P3" s="11"/>
      <c r="Q3" s="10"/>
      <c r="R3" s="11"/>
      <c r="S3" s="10"/>
      <c r="T3" s="11"/>
      <c r="U3" s="10"/>
      <c r="V3" s="11"/>
      <c r="W3" s="10"/>
      <c r="X3" s="11"/>
      <c r="Y3" s="10"/>
      <c r="Z3" s="11"/>
      <c r="AA3" s="10"/>
      <c r="AB3" s="11"/>
      <c r="AC3" s="12" t="s">
        <v>2</v>
      </c>
      <c r="AE3" s="13" t="s">
        <v>3</v>
      </c>
    </row>
    <row r="4" spans="1:31" ht="16.5" thickTop="1" thickBot="1" x14ac:dyDescent="0.3">
      <c r="A4" s="14"/>
      <c r="B4" s="14"/>
      <c r="C4" s="14"/>
      <c r="D4" s="14"/>
      <c r="E4" s="15" t="s">
        <v>4</v>
      </c>
      <c r="F4" s="16"/>
      <c r="G4" s="15" t="s">
        <v>5</v>
      </c>
      <c r="H4" s="16"/>
      <c r="I4" s="15" t="s">
        <v>6</v>
      </c>
      <c r="J4" s="16"/>
      <c r="K4" s="15" t="s">
        <v>7</v>
      </c>
      <c r="L4" s="16"/>
      <c r="M4" s="15" t="s">
        <v>8</v>
      </c>
      <c r="N4" s="16"/>
      <c r="O4" s="15" t="s">
        <v>9</v>
      </c>
      <c r="P4" s="16"/>
      <c r="Q4" s="15" t="s">
        <v>10</v>
      </c>
      <c r="R4" s="16"/>
      <c r="S4" s="15" t="s">
        <v>11</v>
      </c>
      <c r="T4" s="16"/>
      <c r="U4" s="15" t="s">
        <v>12</v>
      </c>
      <c r="V4" s="16"/>
      <c r="W4" s="15" t="s">
        <v>13</v>
      </c>
      <c r="X4" s="16"/>
      <c r="Y4" s="15" t="s">
        <v>14</v>
      </c>
      <c r="Z4" s="16"/>
      <c r="AA4" s="15" t="s">
        <v>15</v>
      </c>
      <c r="AB4" s="16"/>
      <c r="AC4" s="15" t="s">
        <v>16</v>
      </c>
      <c r="AD4" s="6"/>
      <c r="AE4" s="17" t="s">
        <v>17</v>
      </c>
    </row>
    <row r="5" spans="1:31" ht="15.75" thickTop="1" x14ac:dyDescent="0.25">
      <c r="A5" s="9" t="s">
        <v>18</v>
      </c>
      <c r="B5" s="9"/>
      <c r="C5" s="9"/>
      <c r="D5" s="9"/>
      <c r="E5" s="18"/>
      <c r="F5" s="19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19"/>
      <c r="W5" s="18"/>
      <c r="X5" s="19"/>
      <c r="Y5" s="18"/>
      <c r="Z5" s="19"/>
      <c r="AA5" s="18"/>
      <c r="AB5" s="19"/>
      <c r="AC5" s="18"/>
      <c r="AE5" s="20"/>
    </row>
    <row r="6" spans="1:31" x14ac:dyDescent="0.25">
      <c r="A6" s="9"/>
      <c r="B6" s="9" t="s">
        <v>19</v>
      </c>
      <c r="C6" s="9"/>
      <c r="D6" s="9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18"/>
      <c r="X6" s="19"/>
      <c r="Y6" s="18"/>
      <c r="Z6" s="19"/>
      <c r="AA6" s="18"/>
      <c r="AB6" s="19"/>
      <c r="AC6" s="18"/>
      <c r="AE6" s="20"/>
    </row>
    <row r="7" spans="1:31" x14ac:dyDescent="0.25">
      <c r="A7" s="9"/>
      <c r="B7" s="9"/>
      <c r="C7" s="9" t="s">
        <v>20</v>
      </c>
      <c r="D7" s="9"/>
      <c r="E7" s="18"/>
      <c r="F7" s="19"/>
      <c r="G7" s="18"/>
      <c r="H7" s="19"/>
      <c r="I7" s="1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8"/>
      <c r="V7" s="19"/>
      <c r="W7" s="18"/>
      <c r="X7" s="19"/>
      <c r="Y7" s="18"/>
      <c r="Z7" s="19"/>
      <c r="AA7" s="18"/>
      <c r="AB7" s="19"/>
      <c r="AC7" s="18"/>
      <c r="AE7" s="20"/>
    </row>
    <row r="8" spans="1:31" x14ac:dyDescent="0.25">
      <c r="A8" s="9"/>
      <c r="B8" s="9"/>
      <c r="C8" s="9"/>
      <c r="D8" s="9" t="s">
        <v>21</v>
      </c>
      <c r="E8" s="21">
        <v>1000</v>
      </c>
      <c r="F8" s="22"/>
      <c r="G8" s="21">
        <v>1000</v>
      </c>
      <c r="H8" s="22"/>
      <c r="I8" s="21">
        <v>1000</v>
      </c>
      <c r="J8" s="22"/>
      <c r="K8" s="21">
        <v>1000</v>
      </c>
      <c r="L8" s="22"/>
      <c r="M8" s="21">
        <v>1000</v>
      </c>
      <c r="N8" s="22"/>
      <c r="O8" s="23">
        <v>1000</v>
      </c>
      <c r="P8" s="24"/>
      <c r="Q8" s="25">
        <v>1000</v>
      </c>
      <c r="R8" s="24"/>
      <c r="S8" s="25">
        <v>1000</v>
      </c>
      <c r="T8" s="24"/>
      <c r="U8" s="25">
        <v>1000</v>
      </c>
      <c r="V8" s="24"/>
      <c r="W8" s="25">
        <v>1000</v>
      </c>
      <c r="X8" s="24"/>
      <c r="Y8" s="25">
        <v>1000</v>
      </c>
      <c r="Z8" s="24"/>
      <c r="AA8" s="25">
        <v>1000</v>
      </c>
      <c r="AB8" s="19"/>
      <c r="AC8" s="18">
        <f>SUM(E8:AB8)</f>
        <v>12000</v>
      </c>
      <c r="AE8" s="26">
        <v>10895.2</v>
      </c>
    </row>
    <row r="9" spans="1:31" x14ac:dyDescent="0.25">
      <c r="A9" s="9"/>
      <c r="B9" s="9"/>
      <c r="C9" s="9"/>
      <c r="D9" s="9" t="s">
        <v>22</v>
      </c>
      <c r="E9" s="21">
        <v>0</v>
      </c>
      <c r="F9" s="22"/>
      <c r="G9" s="21">
        <v>0</v>
      </c>
      <c r="H9" s="22"/>
      <c r="I9" s="21">
        <v>0</v>
      </c>
      <c r="J9" s="22"/>
      <c r="K9" s="21">
        <v>0</v>
      </c>
      <c r="L9" s="22"/>
      <c r="M9" s="21">
        <v>0</v>
      </c>
      <c r="N9" s="22"/>
      <c r="O9" s="21">
        <v>0</v>
      </c>
      <c r="P9" s="22"/>
      <c r="Q9" s="21">
        <v>0</v>
      </c>
      <c r="R9" s="22"/>
      <c r="S9" s="21">
        <v>0</v>
      </c>
      <c r="T9" s="22"/>
      <c r="U9" s="21">
        <v>0</v>
      </c>
      <c r="V9" s="22"/>
      <c r="W9" s="21">
        <v>0</v>
      </c>
      <c r="X9" s="22"/>
      <c r="Y9" s="21">
        <v>0</v>
      </c>
      <c r="Z9" s="22"/>
      <c r="AA9" s="21">
        <v>0</v>
      </c>
      <c r="AB9" s="22"/>
      <c r="AC9" s="18">
        <f>SUM(E9:AB9)</f>
        <v>0</v>
      </c>
      <c r="AE9" s="18">
        <v>446.58</v>
      </c>
    </row>
    <row r="10" spans="1:31" x14ac:dyDescent="0.25">
      <c r="A10" s="9"/>
      <c r="B10" s="9"/>
      <c r="C10" s="9"/>
      <c r="D10" s="9" t="s">
        <v>23</v>
      </c>
      <c r="E10" s="21">
        <v>0</v>
      </c>
      <c r="F10" s="22"/>
      <c r="G10" s="21">
        <v>0</v>
      </c>
      <c r="H10" s="22"/>
      <c r="I10" s="21">
        <v>3000</v>
      </c>
      <c r="J10" s="22"/>
      <c r="K10" s="21">
        <v>0</v>
      </c>
      <c r="L10" s="22"/>
      <c r="M10" s="21">
        <v>0</v>
      </c>
      <c r="N10" s="22"/>
      <c r="O10" s="21">
        <v>0</v>
      </c>
      <c r="P10" s="22"/>
      <c r="Q10" s="21">
        <v>0</v>
      </c>
      <c r="R10" s="22"/>
      <c r="S10" s="21">
        <v>0</v>
      </c>
      <c r="T10" s="22"/>
      <c r="U10" s="21">
        <v>0</v>
      </c>
      <c r="V10" s="22"/>
      <c r="W10" s="21">
        <v>0</v>
      </c>
      <c r="X10" s="22"/>
      <c r="Y10" s="21">
        <v>0</v>
      </c>
      <c r="Z10" s="22"/>
      <c r="AA10" s="21">
        <v>0</v>
      </c>
      <c r="AB10" s="19"/>
      <c r="AC10" s="18">
        <f>SUM(E10:AB10)</f>
        <v>3000</v>
      </c>
      <c r="AE10" s="18">
        <v>135.12</v>
      </c>
    </row>
    <row r="11" spans="1:31" x14ac:dyDescent="0.25">
      <c r="A11" s="9"/>
      <c r="B11" s="9"/>
      <c r="C11" s="9" t="s">
        <v>24</v>
      </c>
      <c r="D11" s="9"/>
      <c r="E11" s="18"/>
      <c r="F11" s="19"/>
      <c r="G11" s="18"/>
      <c r="H11" s="19"/>
      <c r="I11" s="18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9"/>
      <c r="U11" s="18"/>
      <c r="V11" s="19"/>
      <c r="W11" s="18"/>
      <c r="X11" s="19"/>
      <c r="Y11" s="18"/>
      <c r="Z11" s="19"/>
      <c r="AA11" s="18"/>
      <c r="AB11" s="19"/>
      <c r="AC11" s="18"/>
      <c r="AE11" s="20"/>
    </row>
    <row r="12" spans="1:31" x14ac:dyDescent="0.25">
      <c r="A12" s="9"/>
      <c r="B12" s="9"/>
      <c r="C12" s="9"/>
      <c r="D12" s="9" t="s">
        <v>25</v>
      </c>
      <c r="E12" s="18">
        <v>0</v>
      </c>
      <c r="F12" s="19"/>
      <c r="G12" s="18">
        <v>0</v>
      </c>
      <c r="H12" s="19"/>
      <c r="I12" s="18">
        <v>0</v>
      </c>
      <c r="J12" s="19"/>
      <c r="K12" s="18">
        <v>0</v>
      </c>
      <c r="L12" s="19"/>
      <c r="M12" s="18">
        <v>0</v>
      </c>
      <c r="N12" s="19"/>
      <c r="O12" s="18">
        <v>0</v>
      </c>
      <c r="P12" s="19"/>
      <c r="Q12" s="18">
        <v>0</v>
      </c>
      <c r="R12" s="19"/>
      <c r="S12" s="18">
        <v>0</v>
      </c>
      <c r="T12" s="19"/>
      <c r="U12" s="18">
        <v>0</v>
      </c>
      <c r="V12" s="19"/>
      <c r="W12" s="18">
        <v>0</v>
      </c>
      <c r="X12" s="19"/>
      <c r="Y12" s="18">
        <v>0</v>
      </c>
      <c r="Z12" s="19"/>
      <c r="AA12" s="18">
        <v>0</v>
      </c>
      <c r="AB12" s="19"/>
      <c r="AC12" s="18">
        <f>SUM(E12:AB12)</f>
        <v>0</v>
      </c>
      <c r="AE12" s="26">
        <v>0</v>
      </c>
    </row>
    <row r="13" spans="1:31" x14ac:dyDescent="0.25">
      <c r="A13" s="9"/>
      <c r="B13" s="9"/>
      <c r="C13" s="9" t="s">
        <v>26</v>
      </c>
      <c r="D13" s="9"/>
      <c r="E13" s="18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/>
      <c r="AE13" s="20"/>
    </row>
    <row r="14" spans="1:31" x14ac:dyDescent="0.25">
      <c r="A14" s="9"/>
      <c r="B14" s="9"/>
      <c r="C14" s="9"/>
      <c r="D14" s="9" t="s">
        <v>27</v>
      </c>
      <c r="E14" s="18">
        <v>0</v>
      </c>
      <c r="F14" s="19"/>
      <c r="G14" s="18">
        <v>0</v>
      </c>
      <c r="H14" s="19"/>
      <c r="I14" s="18">
        <v>0</v>
      </c>
      <c r="J14" s="19"/>
      <c r="K14" s="18">
        <v>0</v>
      </c>
      <c r="L14" s="19"/>
      <c r="M14" s="18">
        <v>0</v>
      </c>
      <c r="N14" s="19"/>
      <c r="O14" s="18">
        <v>0</v>
      </c>
      <c r="P14" s="19"/>
      <c r="Q14" s="18">
        <v>0</v>
      </c>
      <c r="R14" s="19"/>
      <c r="S14" s="18">
        <v>0</v>
      </c>
      <c r="T14" s="19"/>
      <c r="U14" s="18">
        <v>0</v>
      </c>
      <c r="V14" s="19"/>
      <c r="W14" s="18">
        <v>0</v>
      </c>
      <c r="X14" s="19"/>
      <c r="Y14" s="18">
        <v>0</v>
      </c>
      <c r="Z14" s="19"/>
      <c r="AA14" s="18">
        <v>0</v>
      </c>
      <c r="AB14" s="19"/>
      <c r="AC14" s="18">
        <f t="shared" ref="AC14:AC21" si="0">SUM(E14:AB14)</f>
        <v>0</v>
      </c>
      <c r="AE14" s="26">
        <v>0</v>
      </c>
    </row>
    <row r="15" spans="1:31" x14ac:dyDescent="0.25">
      <c r="A15" s="9"/>
      <c r="B15" s="9"/>
      <c r="C15" s="9"/>
      <c r="D15" s="9" t="s">
        <v>28</v>
      </c>
      <c r="E15" s="18">
        <v>0</v>
      </c>
      <c r="F15" s="19"/>
      <c r="G15" s="18">
        <v>0</v>
      </c>
      <c r="H15" s="19"/>
      <c r="I15" s="18">
        <v>0</v>
      </c>
      <c r="J15" s="19"/>
      <c r="K15" s="18">
        <v>0</v>
      </c>
      <c r="L15" s="19"/>
      <c r="M15" s="18">
        <v>0</v>
      </c>
      <c r="N15" s="19"/>
      <c r="O15" s="18">
        <v>0</v>
      </c>
      <c r="P15" s="19"/>
      <c r="Q15" s="18">
        <v>0</v>
      </c>
      <c r="R15" s="19"/>
      <c r="S15" s="18">
        <v>550</v>
      </c>
      <c r="T15" s="19"/>
      <c r="U15" s="18">
        <v>0</v>
      </c>
      <c r="V15" s="19"/>
      <c r="W15" s="18">
        <v>0</v>
      </c>
      <c r="X15" s="19"/>
      <c r="Y15" s="18">
        <v>0</v>
      </c>
      <c r="Z15" s="19"/>
      <c r="AA15" s="18">
        <v>0</v>
      </c>
      <c r="AB15" s="19"/>
      <c r="AC15" s="18">
        <f>SUM(E15:AB15)</f>
        <v>550</v>
      </c>
      <c r="AE15" s="26">
        <v>530</v>
      </c>
    </row>
    <row r="16" spans="1:31" x14ac:dyDescent="0.25">
      <c r="A16" s="9"/>
      <c r="B16" s="9"/>
      <c r="C16" s="9"/>
      <c r="D16" s="9" t="s">
        <v>29</v>
      </c>
      <c r="E16" s="18">
        <v>0</v>
      </c>
      <c r="F16" s="19"/>
      <c r="G16" s="18">
        <v>0</v>
      </c>
      <c r="H16" s="19"/>
      <c r="I16" s="18">
        <v>0</v>
      </c>
      <c r="J16" s="19"/>
      <c r="K16" s="18">
        <v>0</v>
      </c>
      <c r="L16" s="19"/>
      <c r="M16" s="18">
        <v>0</v>
      </c>
      <c r="N16" s="19"/>
      <c r="O16" s="18">
        <v>0</v>
      </c>
      <c r="P16" s="19"/>
      <c r="Q16" s="18">
        <v>0</v>
      </c>
      <c r="R16" s="19"/>
      <c r="S16" s="18">
        <v>550</v>
      </c>
      <c r="T16" s="19"/>
      <c r="U16" s="18">
        <v>0</v>
      </c>
      <c r="V16" s="19"/>
      <c r="W16" s="18">
        <v>0</v>
      </c>
      <c r="X16" s="19"/>
      <c r="Y16" s="18">
        <v>0</v>
      </c>
      <c r="Z16" s="19"/>
      <c r="AA16" s="18">
        <v>0</v>
      </c>
      <c r="AB16" s="19"/>
      <c r="AC16" s="18">
        <f>SUM(E16:AB16)</f>
        <v>550</v>
      </c>
      <c r="AE16" s="26">
        <v>530</v>
      </c>
    </row>
    <row r="17" spans="1:31" x14ac:dyDescent="0.25">
      <c r="A17" s="9"/>
      <c r="B17" s="9"/>
      <c r="C17" s="9"/>
      <c r="D17" s="9" t="s">
        <v>69</v>
      </c>
      <c r="E17" s="18">
        <v>300</v>
      </c>
      <c r="F17" s="19"/>
      <c r="G17" s="18">
        <v>300</v>
      </c>
      <c r="H17" s="19"/>
      <c r="I17" s="18">
        <v>300</v>
      </c>
      <c r="J17" s="19"/>
      <c r="K17" s="18">
        <v>300</v>
      </c>
      <c r="L17" s="19"/>
      <c r="M17" s="18">
        <v>300</v>
      </c>
      <c r="N17" s="19"/>
      <c r="O17" s="18">
        <v>300</v>
      </c>
      <c r="P17" s="19"/>
      <c r="Q17" s="18">
        <v>300</v>
      </c>
      <c r="R17" s="19"/>
      <c r="S17" s="18">
        <v>300</v>
      </c>
      <c r="T17" s="19"/>
      <c r="U17" s="18">
        <v>300</v>
      </c>
      <c r="V17" s="19"/>
      <c r="W17" s="18">
        <v>300</v>
      </c>
      <c r="X17" s="19"/>
      <c r="Y17" s="18">
        <v>300</v>
      </c>
      <c r="Z17" s="19"/>
      <c r="AA17" s="18">
        <v>300</v>
      </c>
      <c r="AB17" s="19"/>
      <c r="AC17" s="18">
        <f>SUM(E17:AB17)</f>
        <v>3600</v>
      </c>
      <c r="AE17" s="26"/>
    </row>
    <row r="18" spans="1:31" x14ac:dyDescent="0.25">
      <c r="A18" s="9"/>
      <c r="B18" s="9"/>
      <c r="C18" s="9"/>
      <c r="D18" s="9" t="s">
        <v>30</v>
      </c>
      <c r="E18" s="18">
        <v>0</v>
      </c>
      <c r="F18" s="19"/>
      <c r="G18" s="18">
        <v>0</v>
      </c>
      <c r="H18" s="19"/>
      <c r="I18" s="18">
        <v>0</v>
      </c>
      <c r="J18" s="19"/>
      <c r="K18" s="18">
        <v>0</v>
      </c>
      <c r="L18" s="19"/>
      <c r="M18" s="18">
        <v>0</v>
      </c>
      <c r="N18" s="19"/>
      <c r="O18" s="18">
        <v>0</v>
      </c>
      <c r="P18" s="19"/>
      <c r="Q18" s="18">
        <v>0</v>
      </c>
      <c r="R18" s="19"/>
      <c r="S18" s="18">
        <v>415</v>
      </c>
      <c r="T18" s="19"/>
      <c r="U18" s="18">
        <v>0</v>
      </c>
      <c r="V18" s="19"/>
      <c r="W18" s="18">
        <v>0</v>
      </c>
      <c r="X18" s="19"/>
      <c r="Y18" s="18">
        <v>0</v>
      </c>
      <c r="Z18" s="19"/>
      <c r="AA18" s="18">
        <v>0</v>
      </c>
      <c r="AB18" s="19"/>
      <c r="AC18" s="18">
        <f t="shared" ref="AC18:AC20" si="1">SUM(E18:AB18)</f>
        <v>415</v>
      </c>
      <c r="AE18" s="26">
        <v>375</v>
      </c>
    </row>
    <row r="19" spans="1:31" x14ac:dyDescent="0.25">
      <c r="A19" s="9"/>
      <c r="B19" s="9"/>
      <c r="C19" s="9"/>
      <c r="D19" s="9" t="s">
        <v>31</v>
      </c>
      <c r="E19" s="18">
        <v>0</v>
      </c>
      <c r="F19" s="19"/>
      <c r="G19" s="18">
        <v>0</v>
      </c>
      <c r="H19" s="19"/>
      <c r="I19" s="18">
        <v>0</v>
      </c>
      <c r="J19" s="19"/>
      <c r="K19" s="18">
        <v>0</v>
      </c>
      <c r="L19" s="19"/>
      <c r="M19" s="18">
        <v>0</v>
      </c>
      <c r="N19" s="19"/>
      <c r="O19" s="18">
        <v>0</v>
      </c>
      <c r="P19" s="19"/>
      <c r="Q19" s="18">
        <v>0</v>
      </c>
      <c r="R19" s="19"/>
      <c r="S19" s="18">
        <v>415</v>
      </c>
      <c r="T19" s="19"/>
      <c r="U19" s="18">
        <v>0</v>
      </c>
      <c r="V19" s="19"/>
      <c r="W19" s="18">
        <v>0</v>
      </c>
      <c r="X19" s="19"/>
      <c r="Y19" s="18">
        <v>0</v>
      </c>
      <c r="Z19" s="19"/>
      <c r="AA19" s="18">
        <v>0</v>
      </c>
      <c r="AB19" s="19"/>
      <c r="AC19" s="18">
        <f t="shared" si="1"/>
        <v>415</v>
      </c>
      <c r="AE19" s="26">
        <v>375</v>
      </c>
    </row>
    <row r="20" spans="1:31" x14ac:dyDescent="0.25">
      <c r="A20" s="9"/>
      <c r="B20" s="9"/>
      <c r="C20" s="9"/>
      <c r="D20" s="9" t="s">
        <v>32</v>
      </c>
      <c r="E20" s="18">
        <v>1150</v>
      </c>
      <c r="F20" s="19"/>
      <c r="G20" s="18">
        <v>0</v>
      </c>
      <c r="H20" s="19"/>
      <c r="I20" s="18">
        <v>0</v>
      </c>
      <c r="J20" s="19"/>
      <c r="K20" s="18">
        <v>1150</v>
      </c>
      <c r="L20" s="19"/>
      <c r="M20" s="18">
        <v>0</v>
      </c>
      <c r="N20" s="19"/>
      <c r="O20" s="18">
        <v>0</v>
      </c>
      <c r="P20" s="19"/>
      <c r="Q20" s="18">
        <v>1150</v>
      </c>
      <c r="R20" s="19"/>
      <c r="S20" s="18">
        <v>0</v>
      </c>
      <c r="T20" s="19"/>
      <c r="U20" s="18">
        <v>0</v>
      </c>
      <c r="V20" s="19"/>
      <c r="W20" s="18">
        <v>1150</v>
      </c>
      <c r="X20" s="19"/>
      <c r="Y20" s="18">
        <v>0</v>
      </c>
      <c r="Z20" s="19"/>
      <c r="AA20" s="18">
        <v>0</v>
      </c>
      <c r="AB20" s="19"/>
      <c r="AC20" s="18">
        <f t="shared" si="1"/>
        <v>4600</v>
      </c>
      <c r="AE20" s="26">
        <v>4600</v>
      </c>
    </row>
    <row r="21" spans="1:31" x14ac:dyDescent="0.25">
      <c r="A21" s="9"/>
      <c r="B21" s="9"/>
      <c r="C21" s="9"/>
      <c r="D21" s="9" t="s">
        <v>33</v>
      </c>
      <c r="E21" s="18">
        <v>1150</v>
      </c>
      <c r="F21" s="19"/>
      <c r="G21" s="18">
        <v>0</v>
      </c>
      <c r="H21" s="19"/>
      <c r="I21" s="18">
        <v>0</v>
      </c>
      <c r="J21" s="19"/>
      <c r="K21" s="18">
        <v>1150</v>
      </c>
      <c r="L21" s="19"/>
      <c r="M21" s="18">
        <v>0</v>
      </c>
      <c r="N21" s="19"/>
      <c r="O21" s="18">
        <v>0</v>
      </c>
      <c r="P21" s="19"/>
      <c r="Q21" s="18">
        <v>1150</v>
      </c>
      <c r="R21" s="19"/>
      <c r="S21" s="18">
        <v>0</v>
      </c>
      <c r="T21" s="19"/>
      <c r="U21" s="18">
        <v>0</v>
      </c>
      <c r="V21" s="19"/>
      <c r="W21" s="18">
        <v>1150</v>
      </c>
      <c r="X21" s="19"/>
      <c r="Y21" s="18">
        <v>0</v>
      </c>
      <c r="Z21" s="19"/>
      <c r="AA21" s="18">
        <v>0</v>
      </c>
      <c r="AB21" s="19"/>
      <c r="AC21" s="18">
        <f t="shared" si="0"/>
        <v>4600</v>
      </c>
      <c r="AE21" s="26">
        <v>4600</v>
      </c>
    </row>
    <row r="22" spans="1:31" ht="15.75" thickBot="1" x14ac:dyDescent="0.3">
      <c r="A22" s="9"/>
      <c r="B22" s="9"/>
      <c r="C22" s="9"/>
      <c r="D22" s="9" t="s">
        <v>34</v>
      </c>
      <c r="E22" s="18">
        <v>0</v>
      </c>
      <c r="F22" s="19"/>
      <c r="G22" s="18">
        <v>0</v>
      </c>
      <c r="H22" s="19"/>
      <c r="I22" s="18">
        <v>0</v>
      </c>
      <c r="J22" s="19"/>
      <c r="K22" s="18">
        <v>0</v>
      </c>
      <c r="L22" s="19"/>
      <c r="M22" s="18">
        <v>0</v>
      </c>
      <c r="N22" s="19"/>
      <c r="O22" s="18">
        <v>0</v>
      </c>
      <c r="P22" s="19"/>
      <c r="Q22" s="18">
        <v>0</v>
      </c>
      <c r="R22" s="19"/>
      <c r="S22" s="18">
        <v>0</v>
      </c>
      <c r="T22" s="19"/>
      <c r="U22" s="18">
        <v>0</v>
      </c>
      <c r="V22" s="19"/>
      <c r="W22" s="18">
        <v>0</v>
      </c>
      <c r="X22" s="19"/>
      <c r="Y22" s="18">
        <v>0</v>
      </c>
      <c r="Z22" s="19"/>
      <c r="AA22" s="18">
        <v>0</v>
      </c>
      <c r="AB22" s="19"/>
      <c r="AC22" s="18">
        <f>SUM(E22:AB22)</f>
        <v>0</v>
      </c>
      <c r="AE22" s="26">
        <v>0</v>
      </c>
    </row>
    <row r="23" spans="1:31" ht="15.75" thickBot="1" x14ac:dyDescent="0.3">
      <c r="A23" s="9"/>
      <c r="B23" s="9" t="s">
        <v>35</v>
      </c>
      <c r="C23" s="9"/>
      <c r="D23" s="9"/>
      <c r="E23" s="27">
        <f>SUM(E8:E22)</f>
        <v>3600</v>
      </c>
      <c r="F23" s="19"/>
      <c r="G23" s="27">
        <f>SUM(G8:G22)</f>
        <v>1300</v>
      </c>
      <c r="H23" s="19"/>
      <c r="I23" s="27">
        <f>SUM(I8:I22)</f>
        <v>4300</v>
      </c>
      <c r="J23" s="19"/>
      <c r="K23" s="27">
        <f>SUM(K8:K22)</f>
        <v>3600</v>
      </c>
      <c r="L23" s="19"/>
      <c r="M23" s="27">
        <f>SUM(M8:M22)</f>
        <v>1300</v>
      </c>
      <c r="N23" s="19"/>
      <c r="O23" s="27">
        <f>SUM(O8:O22)</f>
        <v>1300</v>
      </c>
      <c r="P23" s="19"/>
      <c r="Q23" s="27">
        <f>SUM(Q8:Q22)</f>
        <v>3600</v>
      </c>
      <c r="R23" s="19"/>
      <c r="S23" s="27">
        <f>SUM(S8:S22)</f>
        <v>3230</v>
      </c>
      <c r="T23" s="19"/>
      <c r="U23" s="27">
        <f>SUM(U8:U22)</f>
        <v>1300</v>
      </c>
      <c r="V23" s="19"/>
      <c r="W23" s="27">
        <f>SUM(W8:W22)</f>
        <v>3600</v>
      </c>
      <c r="X23" s="19"/>
      <c r="Y23" s="27">
        <f>SUM(Y8:Y22)</f>
        <v>1300</v>
      </c>
      <c r="Z23" s="19"/>
      <c r="AA23" s="27">
        <f>SUM(AA8:AA22)</f>
        <v>1300</v>
      </c>
      <c r="AB23" s="19"/>
      <c r="AC23" s="27">
        <f>SUM(AC8:AC22)</f>
        <v>29730</v>
      </c>
      <c r="AE23" s="28">
        <f>SUM(AE8:AE22)</f>
        <v>22486.9</v>
      </c>
    </row>
    <row r="24" spans="1:31" x14ac:dyDescent="0.25">
      <c r="A24" s="9"/>
      <c r="B24" s="1"/>
      <c r="C24" s="9"/>
      <c r="D24" s="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E24" s="26"/>
    </row>
    <row r="25" spans="1:31" x14ac:dyDescent="0.25">
      <c r="A25" s="9"/>
      <c r="B25" s="9" t="s">
        <v>36</v>
      </c>
      <c r="C25" s="9"/>
      <c r="D25" s="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E25" s="26"/>
    </row>
    <row r="26" spans="1:31" x14ac:dyDescent="0.25">
      <c r="A26" s="9"/>
      <c r="B26" s="9"/>
      <c r="C26" s="9" t="s">
        <v>37</v>
      </c>
      <c r="D26" s="9"/>
      <c r="E26" s="18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E26" s="26"/>
    </row>
    <row r="27" spans="1:31" ht="15.75" thickBot="1" x14ac:dyDescent="0.3">
      <c r="A27" s="9"/>
      <c r="B27" s="9"/>
      <c r="C27" s="9"/>
      <c r="D27" s="9" t="s">
        <v>38</v>
      </c>
      <c r="E27" s="29">
        <v>0</v>
      </c>
      <c r="F27" s="19"/>
      <c r="G27" s="29">
        <v>0</v>
      </c>
      <c r="H27" s="19"/>
      <c r="I27" s="29">
        <v>50</v>
      </c>
      <c r="J27" s="19"/>
      <c r="K27" s="29">
        <v>0</v>
      </c>
      <c r="L27" s="19"/>
      <c r="M27" s="29">
        <v>0</v>
      </c>
      <c r="N27" s="19"/>
      <c r="O27" s="29">
        <v>0</v>
      </c>
      <c r="P27" s="19"/>
      <c r="Q27" s="29">
        <v>100</v>
      </c>
      <c r="R27" s="19"/>
      <c r="S27" s="29">
        <v>0</v>
      </c>
      <c r="T27" s="19"/>
      <c r="U27" s="29">
        <v>0</v>
      </c>
      <c r="V27" s="19"/>
      <c r="W27" s="29">
        <v>0</v>
      </c>
      <c r="X27" s="19"/>
      <c r="Y27" s="29">
        <v>0</v>
      </c>
      <c r="Z27" s="19"/>
      <c r="AA27" s="29">
        <v>0</v>
      </c>
      <c r="AB27" s="19"/>
      <c r="AC27" s="29">
        <f>SUM(E27:AB27)</f>
        <v>150</v>
      </c>
      <c r="AE27" s="30">
        <v>930</v>
      </c>
    </row>
    <row r="28" spans="1:31" x14ac:dyDescent="0.25">
      <c r="A28" s="9"/>
      <c r="B28" s="9"/>
      <c r="C28" s="9" t="s">
        <v>39</v>
      </c>
      <c r="D28" s="9"/>
      <c r="E28" s="18"/>
      <c r="F28" s="19"/>
      <c r="G28" s="18"/>
      <c r="H28" s="19"/>
      <c r="I28" s="18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9"/>
      <c r="U28" s="18"/>
      <c r="V28" s="19"/>
      <c r="W28" s="18"/>
      <c r="X28" s="19"/>
      <c r="Y28" s="18"/>
      <c r="Z28" s="19"/>
      <c r="AA28" s="18"/>
      <c r="AB28" s="19"/>
      <c r="AC28" s="18"/>
      <c r="AE28" s="26"/>
    </row>
    <row r="29" spans="1:31" x14ac:dyDescent="0.25">
      <c r="A29" s="9"/>
      <c r="B29" s="9"/>
      <c r="C29" s="9"/>
      <c r="D29" s="9" t="s">
        <v>84</v>
      </c>
      <c r="E29" s="18">
        <v>100</v>
      </c>
      <c r="F29" s="19"/>
      <c r="G29" s="18"/>
      <c r="H29" s="19"/>
      <c r="I29" s="18"/>
      <c r="J29" s="19"/>
      <c r="K29" s="18"/>
      <c r="L29" s="19"/>
      <c r="M29" s="18"/>
      <c r="N29" s="19"/>
      <c r="O29" s="18"/>
      <c r="P29" s="19"/>
      <c r="Q29" s="18"/>
      <c r="R29" s="19"/>
      <c r="S29" s="18"/>
      <c r="T29" s="19"/>
      <c r="U29" s="18"/>
      <c r="V29" s="19"/>
      <c r="W29" s="18"/>
      <c r="X29" s="19"/>
      <c r="Y29" s="18"/>
      <c r="Z29" s="19"/>
      <c r="AA29" s="18"/>
      <c r="AB29" s="19"/>
      <c r="AC29" s="18"/>
      <c r="AE29" s="26"/>
    </row>
    <row r="30" spans="1:31" x14ac:dyDescent="0.25">
      <c r="A30" s="9"/>
      <c r="B30" s="9"/>
      <c r="C30" s="9"/>
      <c r="D30" s="9" t="s">
        <v>40</v>
      </c>
      <c r="E30" s="18">
        <v>0</v>
      </c>
      <c r="F30" s="19"/>
      <c r="G30" s="18">
        <v>0</v>
      </c>
      <c r="H30" s="19"/>
      <c r="I30" s="18">
        <v>0</v>
      </c>
      <c r="J30" s="19"/>
      <c r="K30" s="18">
        <v>0</v>
      </c>
      <c r="L30" s="19"/>
      <c r="M30" s="18">
        <v>0</v>
      </c>
      <c r="N30" s="19"/>
      <c r="O30" s="18">
        <v>0</v>
      </c>
      <c r="P30" s="19"/>
      <c r="Q30" s="18">
        <v>0</v>
      </c>
      <c r="R30" s="19"/>
      <c r="S30" s="18">
        <v>0</v>
      </c>
      <c r="T30" s="19"/>
      <c r="U30" s="18">
        <v>0</v>
      </c>
      <c r="V30" s="19"/>
      <c r="W30" s="18">
        <v>0</v>
      </c>
      <c r="X30" s="19"/>
      <c r="Y30" s="18">
        <v>0</v>
      </c>
      <c r="Z30" s="19"/>
      <c r="AA30" s="18">
        <v>0</v>
      </c>
      <c r="AB30" s="19"/>
      <c r="AC30" s="18">
        <f>SUM(E30:AB30)</f>
        <v>0</v>
      </c>
      <c r="AE30" s="26">
        <v>0</v>
      </c>
    </row>
    <row r="31" spans="1:31" x14ac:dyDescent="0.25">
      <c r="A31" s="9"/>
      <c r="B31" s="9"/>
      <c r="C31" s="9"/>
      <c r="D31" s="9" t="s">
        <v>41</v>
      </c>
      <c r="E31" s="18">
        <v>0</v>
      </c>
      <c r="F31" s="19"/>
      <c r="G31" s="18">
        <v>0</v>
      </c>
      <c r="H31" s="19"/>
      <c r="I31" s="18">
        <v>3000</v>
      </c>
      <c r="J31" s="19"/>
      <c r="K31" s="18">
        <v>0</v>
      </c>
      <c r="L31" s="19"/>
      <c r="M31" s="18">
        <v>0</v>
      </c>
      <c r="N31" s="19"/>
      <c r="O31" s="18">
        <v>0</v>
      </c>
      <c r="P31" s="19"/>
      <c r="Q31" s="18">
        <v>0</v>
      </c>
      <c r="R31" s="19"/>
      <c r="S31" s="18">
        <v>0</v>
      </c>
      <c r="T31" s="19"/>
      <c r="U31" s="18">
        <v>0</v>
      </c>
      <c r="V31" s="19"/>
      <c r="W31" s="18">
        <v>0</v>
      </c>
      <c r="X31" s="19"/>
      <c r="Y31" s="18">
        <v>0</v>
      </c>
      <c r="Z31" s="19"/>
      <c r="AA31" s="18">
        <v>0</v>
      </c>
      <c r="AB31" s="19"/>
      <c r="AC31" s="18">
        <f>SUM(E31:AB31)</f>
        <v>3000</v>
      </c>
      <c r="AE31" s="26">
        <v>0</v>
      </c>
    </row>
    <row r="32" spans="1:31" x14ac:dyDescent="0.25">
      <c r="A32" s="9"/>
      <c r="B32" s="9"/>
      <c r="C32" s="9"/>
      <c r="D32" s="9" t="s">
        <v>42</v>
      </c>
      <c r="E32" s="18">
        <v>100</v>
      </c>
      <c r="F32" s="19"/>
      <c r="G32" s="18">
        <v>0</v>
      </c>
      <c r="H32" s="19"/>
      <c r="I32" s="18">
        <v>0</v>
      </c>
      <c r="J32" s="19"/>
      <c r="K32" s="18">
        <v>0</v>
      </c>
      <c r="L32" s="19"/>
      <c r="M32" s="18">
        <v>0</v>
      </c>
      <c r="N32" s="19"/>
      <c r="O32" s="18">
        <v>0</v>
      </c>
      <c r="P32" s="19"/>
      <c r="Q32" s="18">
        <v>0</v>
      </c>
      <c r="R32" s="19"/>
      <c r="S32" s="18">
        <v>0</v>
      </c>
      <c r="T32" s="19"/>
      <c r="U32" s="18">
        <v>0</v>
      </c>
      <c r="V32" s="19"/>
      <c r="W32" s="18">
        <v>0</v>
      </c>
      <c r="X32" s="19"/>
      <c r="Y32" s="18">
        <v>0</v>
      </c>
      <c r="Z32" s="19"/>
      <c r="AA32" s="18">
        <v>0</v>
      </c>
      <c r="AB32" s="19"/>
      <c r="AC32" s="18">
        <f t="shared" ref="AC32:AC33" si="2">SUM(E32:AB32)</f>
        <v>100</v>
      </c>
      <c r="AE32" s="26">
        <v>0</v>
      </c>
    </row>
    <row r="33" spans="1:31" x14ac:dyDescent="0.25">
      <c r="A33" s="9"/>
      <c r="B33" s="9"/>
      <c r="C33" s="9"/>
      <c r="D33" s="9" t="s">
        <v>43</v>
      </c>
      <c r="E33" s="18">
        <v>100</v>
      </c>
      <c r="F33" s="19"/>
      <c r="G33" s="18">
        <v>0</v>
      </c>
      <c r="H33" s="19"/>
      <c r="I33" s="18">
        <v>0</v>
      </c>
      <c r="J33" s="19"/>
      <c r="K33" s="18">
        <v>0</v>
      </c>
      <c r="L33" s="19"/>
      <c r="M33" s="18">
        <v>0</v>
      </c>
      <c r="N33" s="19"/>
      <c r="O33" s="18">
        <v>0</v>
      </c>
      <c r="P33" s="19"/>
      <c r="Q33" s="18">
        <v>0</v>
      </c>
      <c r="R33" s="19"/>
      <c r="S33" s="18">
        <v>0</v>
      </c>
      <c r="T33" s="19"/>
      <c r="U33" s="18">
        <v>0</v>
      </c>
      <c r="V33" s="19"/>
      <c r="W33" s="18">
        <v>0</v>
      </c>
      <c r="X33" s="19"/>
      <c r="Y33" s="18">
        <v>0</v>
      </c>
      <c r="Z33" s="19"/>
      <c r="AA33" s="18">
        <v>0</v>
      </c>
      <c r="AB33" s="19"/>
      <c r="AC33" s="18">
        <f t="shared" si="2"/>
        <v>100</v>
      </c>
      <c r="AE33" s="26">
        <v>0</v>
      </c>
    </row>
    <row r="34" spans="1:31" ht="15.75" thickBot="1" x14ac:dyDescent="0.3">
      <c r="A34" s="9"/>
      <c r="B34" s="9"/>
      <c r="C34" s="9"/>
      <c r="D34" s="9" t="s">
        <v>44</v>
      </c>
      <c r="E34" s="29">
        <v>100</v>
      </c>
      <c r="F34" s="19"/>
      <c r="G34" s="29">
        <v>0</v>
      </c>
      <c r="H34" s="19"/>
      <c r="I34" s="29">
        <v>0</v>
      </c>
      <c r="J34" s="19"/>
      <c r="K34" s="29">
        <v>0</v>
      </c>
      <c r="L34" s="19"/>
      <c r="M34" s="29">
        <v>0</v>
      </c>
      <c r="N34" s="19"/>
      <c r="O34" s="29">
        <v>0</v>
      </c>
      <c r="P34" s="19"/>
      <c r="Q34" s="29">
        <v>0</v>
      </c>
      <c r="R34" s="19"/>
      <c r="S34" s="29">
        <v>0</v>
      </c>
      <c r="T34" s="19"/>
      <c r="U34" s="29">
        <v>0</v>
      </c>
      <c r="V34" s="19"/>
      <c r="W34" s="29">
        <v>0</v>
      </c>
      <c r="X34" s="19"/>
      <c r="Y34" s="29">
        <v>0</v>
      </c>
      <c r="Z34" s="19"/>
      <c r="AA34" s="29">
        <v>0</v>
      </c>
      <c r="AB34" s="19"/>
      <c r="AC34" s="29">
        <f>SUM(E34:AB34)</f>
        <v>100</v>
      </c>
      <c r="AE34" s="30">
        <v>0</v>
      </c>
    </row>
    <row r="35" spans="1:31" x14ac:dyDescent="0.25">
      <c r="A35" s="9"/>
      <c r="B35" s="9"/>
      <c r="C35" s="9" t="s">
        <v>45</v>
      </c>
      <c r="D35" s="9"/>
      <c r="E35" s="18"/>
      <c r="F35" s="19"/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19"/>
      <c r="S35" s="18"/>
      <c r="T35" s="19"/>
      <c r="U35" s="18"/>
      <c r="V35" s="19"/>
      <c r="W35" s="18"/>
      <c r="X35" s="19"/>
      <c r="Y35" s="18"/>
      <c r="Z35" s="19"/>
      <c r="AA35" s="18"/>
      <c r="AB35" s="19"/>
      <c r="AC35" s="18"/>
      <c r="AE35" s="26"/>
    </row>
    <row r="36" spans="1:31" x14ac:dyDescent="0.25">
      <c r="A36" s="9"/>
      <c r="B36" s="9"/>
      <c r="C36" s="9"/>
      <c r="D36" s="9" t="s">
        <v>46</v>
      </c>
      <c r="E36" s="18">
        <v>0</v>
      </c>
      <c r="F36" s="19"/>
      <c r="G36" s="18">
        <v>0</v>
      </c>
      <c r="H36" s="19"/>
      <c r="I36" s="18">
        <v>0</v>
      </c>
      <c r="J36" s="19"/>
      <c r="K36" s="18">
        <v>0</v>
      </c>
      <c r="L36" s="19"/>
      <c r="M36" s="18">
        <v>0</v>
      </c>
      <c r="N36" s="19"/>
      <c r="O36" s="18">
        <v>0</v>
      </c>
      <c r="P36" s="19"/>
      <c r="Q36" s="18">
        <v>0</v>
      </c>
      <c r="R36" s="19"/>
      <c r="S36" s="18">
        <v>0</v>
      </c>
      <c r="T36" s="19"/>
      <c r="U36" s="18">
        <v>0</v>
      </c>
      <c r="V36" s="19"/>
      <c r="W36" s="18">
        <v>0</v>
      </c>
      <c r="X36" s="19"/>
      <c r="Y36" s="18">
        <v>0</v>
      </c>
      <c r="Z36" s="19"/>
      <c r="AA36" s="18">
        <v>0</v>
      </c>
      <c r="AB36" s="19"/>
      <c r="AC36" s="18">
        <f t="shared" ref="AC36:AC43" si="3">SUM(E36:AB36)</f>
        <v>0</v>
      </c>
      <c r="AE36" s="26">
        <v>0</v>
      </c>
    </row>
    <row r="37" spans="1:31" x14ac:dyDescent="0.25">
      <c r="A37" s="9"/>
      <c r="B37" s="9"/>
      <c r="C37" s="9"/>
      <c r="D37" s="9" t="s">
        <v>47</v>
      </c>
      <c r="E37" s="18">
        <v>0</v>
      </c>
      <c r="F37" s="19"/>
      <c r="G37" s="18">
        <v>0</v>
      </c>
      <c r="H37" s="19"/>
      <c r="I37" s="18">
        <v>0</v>
      </c>
      <c r="J37" s="19"/>
      <c r="K37" s="18">
        <v>0</v>
      </c>
      <c r="L37" s="19"/>
      <c r="M37" s="18">
        <v>0</v>
      </c>
      <c r="N37" s="19"/>
      <c r="O37" s="18">
        <v>0</v>
      </c>
      <c r="P37" s="19"/>
      <c r="Q37" s="18">
        <v>0</v>
      </c>
      <c r="R37" s="19"/>
      <c r="S37" s="18">
        <v>0</v>
      </c>
      <c r="T37" s="19"/>
      <c r="U37" s="18">
        <v>0</v>
      </c>
      <c r="V37" s="19"/>
      <c r="W37" s="18">
        <v>0</v>
      </c>
      <c r="X37" s="19"/>
      <c r="Y37" s="18">
        <v>0</v>
      </c>
      <c r="Z37" s="19"/>
      <c r="AA37" s="18">
        <v>0</v>
      </c>
      <c r="AB37" s="19"/>
      <c r="AC37" s="18">
        <f>SUM(E37:AB37)</f>
        <v>0</v>
      </c>
      <c r="AE37" s="26">
        <v>0</v>
      </c>
    </row>
    <row r="38" spans="1:31" x14ac:dyDescent="0.25">
      <c r="A38" s="9"/>
      <c r="B38" s="9"/>
      <c r="C38" s="9"/>
      <c r="D38" s="9" t="s">
        <v>48</v>
      </c>
      <c r="E38" s="18">
        <v>125</v>
      </c>
      <c r="F38" s="19"/>
      <c r="G38" s="18">
        <v>125</v>
      </c>
      <c r="H38" s="19"/>
      <c r="I38" s="18">
        <v>125</v>
      </c>
      <c r="J38" s="19"/>
      <c r="K38" s="18">
        <v>125</v>
      </c>
      <c r="L38" s="19"/>
      <c r="M38" s="18">
        <v>125</v>
      </c>
      <c r="N38" s="19"/>
      <c r="O38" s="18">
        <v>125</v>
      </c>
      <c r="P38" s="19"/>
      <c r="Q38" s="18">
        <v>125</v>
      </c>
      <c r="R38" s="19"/>
      <c r="S38" s="18">
        <v>125</v>
      </c>
      <c r="T38" s="19"/>
      <c r="U38" s="18">
        <v>125</v>
      </c>
      <c r="V38" s="19"/>
      <c r="W38" s="18">
        <v>125</v>
      </c>
      <c r="X38" s="19"/>
      <c r="Y38" s="18">
        <v>125</v>
      </c>
      <c r="Z38" s="19"/>
      <c r="AA38" s="18">
        <v>125</v>
      </c>
      <c r="AB38" s="19"/>
      <c r="AC38" s="18">
        <f t="shared" si="3"/>
        <v>1500</v>
      </c>
      <c r="AE38" s="26">
        <v>1500</v>
      </c>
    </row>
    <row r="39" spans="1:31" x14ac:dyDescent="0.25">
      <c r="A39" s="9"/>
      <c r="B39" s="9"/>
      <c r="C39" s="9"/>
      <c r="D39" s="9" t="s">
        <v>49</v>
      </c>
      <c r="E39" s="18">
        <v>0</v>
      </c>
      <c r="F39" s="19"/>
      <c r="G39" s="18">
        <v>22</v>
      </c>
      <c r="H39" s="19"/>
      <c r="I39" s="18">
        <v>0</v>
      </c>
      <c r="J39" s="19"/>
      <c r="K39" s="18">
        <v>0</v>
      </c>
      <c r="L39" s="19"/>
      <c r="M39" s="18">
        <v>0</v>
      </c>
      <c r="N39" s="19"/>
      <c r="O39" s="18">
        <v>0</v>
      </c>
      <c r="P39" s="19"/>
      <c r="Q39" s="18">
        <v>0</v>
      </c>
      <c r="R39" s="19"/>
      <c r="S39" s="18">
        <v>0</v>
      </c>
      <c r="T39" s="19"/>
      <c r="U39" s="18">
        <v>0</v>
      </c>
      <c r="V39" s="19"/>
      <c r="W39" s="18">
        <v>0</v>
      </c>
      <c r="X39" s="19"/>
      <c r="Y39" s="18">
        <v>0</v>
      </c>
      <c r="Z39" s="19"/>
      <c r="AA39" s="18">
        <v>0</v>
      </c>
      <c r="AB39" s="19"/>
      <c r="AC39" s="18">
        <f t="shared" si="3"/>
        <v>22</v>
      </c>
      <c r="AE39" s="26">
        <v>21.17</v>
      </c>
    </row>
    <row r="40" spans="1:31" x14ac:dyDescent="0.25">
      <c r="A40" s="9"/>
      <c r="B40" s="9"/>
      <c r="C40" s="9"/>
      <c r="D40" s="9" t="s">
        <v>68</v>
      </c>
      <c r="E40" s="18">
        <v>200</v>
      </c>
      <c r="F40" s="19"/>
      <c r="G40" s="18">
        <v>200</v>
      </c>
      <c r="H40" s="19"/>
      <c r="I40" s="18">
        <v>200</v>
      </c>
      <c r="J40" s="19"/>
      <c r="K40" s="18">
        <v>200</v>
      </c>
      <c r="L40" s="19"/>
      <c r="M40" s="18">
        <v>200</v>
      </c>
      <c r="N40" s="19"/>
      <c r="O40" s="18">
        <v>200</v>
      </c>
      <c r="P40" s="19"/>
      <c r="Q40" s="18">
        <v>200</v>
      </c>
      <c r="R40" s="19"/>
      <c r="S40" s="18">
        <v>200</v>
      </c>
      <c r="T40" s="19"/>
      <c r="U40" s="18">
        <v>200</v>
      </c>
      <c r="V40" s="19"/>
      <c r="W40" s="18">
        <v>200</v>
      </c>
      <c r="X40" s="19"/>
      <c r="Y40" s="18">
        <v>200</v>
      </c>
      <c r="Z40" s="19"/>
      <c r="AA40" s="18">
        <v>200</v>
      </c>
      <c r="AB40" s="19"/>
      <c r="AC40" s="18">
        <f>SUM(E40:AB40)</f>
        <v>2400</v>
      </c>
      <c r="AE40" s="26"/>
    </row>
    <row r="41" spans="1:31" x14ac:dyDescent="0.25">
      <c r="A41" s="9"/>
      <c r="B41" s="9"/>
      <c r="C41" s="9"/>
      <c r="D41" s="9" t="s">
        <v>50</v>
      </c>
      <c r="E41" s="21">
        <v>55</v>
      </c>
      <c r="F41" s="22"/>
      <c r="G41" s="21">
        <v>55</v>
      </c>
      <c r="H41" s="22"/>
      <c r="I41" s="21">
        <v>60</v>
      </c>
      <c r="J41" s="22"/>
      <c r="K41" s="21">
        <v>60</v>
      </c>
      <c r="L41" s="22"/>
      <c r="M41" s="21">
        <v>60</v>
      </c>
      <c r="N41" s="22"/>
      <c r="O41" s="21">
        <v>60</v>
      </c>
      <c r="P41" s="22"/>
      <c r="Q41" s="21">
        <v>60</v>
      </c>
      <c r="R41" s="22"/>
      <c r="S41" s="21">
        <v>60</v>
      </c>
      <c r="T41" s="22"/>
      <c r="U41" s="21">
        <v>60</v>
      </c>
      <c r="V41" s="22"/>
      <c r="W41" s="21">
        <v>60</v>
      </c>
      <c r="X41" s="22"/>
      <c r="Y41" s="21">
        <v>60</v>
      </c>
      <c r="Z41" s="22"/>
      <c r="AA41" s="21">
        <v>60</v>
      </c>
      <c r="AB41" s="22"/>
      <c r="AC41" s="18">
        <f t="shared" si="3"/>
        <v>710</v>
      </c>
      <c r="AE41" s="26">
        <v>660</v>
      </c>
    </row>
    <row r="42" spans="1:31" x14ac:dyDescent="0.25">
      <c r="A42" s="9"/>
      <c r="B42" s="9"/>
      <c r="C42" s="9"/>
      <c r="D42" s="9" t="s">
        <v>51</v>
      </c>
      <c r="E42" s="18">
        <v>3000</v>
      </c>
      <c r="F42" s="19"/>
      <c r="G42" s="18">
        <v>0</v>
      </c>
      <c r="H42" s="19"/>
      <c r="I42" s="18">
        <v>0</v>
      </c>
      <c r="J42" s="19"/>
      <c r="K42" s="18">
        <v>3000</v>
      </c>
      <c r="L42" s="19"/>
      <c r="M42" s="18">
        <v>0</v>
      </c>
      <c r="N42" s="19"/>
      <c r="O42" s="18">
        <v>0</v>
      </c>
      <c r="P42" s="19"/>
      <c r="Q42" s="18">
        <v>3000</v>
      </c>
      <c r="R42" s="19"/>
      <c r="S42" s="18">
        <v>0</v>
      </c>
      <c r="T42" s="19"/>
      <c r="U42" s="18">
        <v>0</v>
      </c>
      <c r="V42" s="19"/>
      <c r="W42" s="18">
        <v>3000</v>
      </c>
      <c r="X42" s="19"/>
      <c r="Y42" s="18">
        <v>0</v>
      </c>
      <c r="Z42" s="19"/>
      <c r="AA42" s="18">
        <v>0</v>
      </c>
      <c r="AB42" s="19"/>
      <c r="AC42" s="18">
        <f t="shared" si="3"/>
        <v>12000</v>
      </c>
      <c r="AE42" s="26">
        <v>12000</v>
      </c>
    </row>
    <row r="43" spans="1:31" ht="15.75" thickBot="1" x14ac:dyDescent="0.3">
      <c r="A43" s="9"/>
      <c r="B43" s="9"/>
      <c r="C43" s="9"/>
      <c r="D43" s="9" t="s">
        <v>52</v>
      </c>
      <c r="E43" s="29">
        <v>49</v>
      </c>
      <c r="F43" s="19"/>
      <c r="G43" s="29">
        <v>49</v>
      </c>
      <c r="H43" s="19"/>
      <c r="I43" s="29">
        <v>49</v>
      </c>
      <c r="J43" s="19"/>
      <c r="K43" s="29">
        <v>49</v>
      </c>
      <c r="L43" s="19"/>
      <c r="M43" s="29">
        <v>49</v>
      </c>
      <c r="N43" s="19"/>
      <c r="O43" s="29">
        <v>49</v>
      </c>
      <c r="P43" s="19"/>
      <c r="Q43" s="29">
        <v>49</v>
      </c>
      <c r="R43" s="19"/>
      <c r="S43" s="29">
        <v>49</v>
      </c>
      <c r="T43" s="19"/>
      <c r="U43" s="29">
        <v>49</v>
      </c>
      <c r="V43" s="19"/>
      <c r="W43" s="29">
        <v>49</v>
      </c>
      <c r="X43" s="19"/>
      <c r="Y43" s="29">
        <v>49</v>
      </c>
      <c r="Z43" s="19"/>
      <c r="AA43" s="29">
        <v>49</v>
      </c>
      <c r="AB43" s="19"/>
      <c r="AC43" s="29">
        <f t="shared" si="3"/>
        <v>588</v>
      </c>
      <c r="AE43" s="30">
        <v>930.6</v>
      </c>
    </row>
    <row r="44" spans="1:31" x14ac:dyDescent="0.25">
      <c r="A44" s="9"/>
      <c r="B44" s="9"/>
      <c r="C44" s="9" t="s">
        <v>53</v>
      </c>
      <c r="D44" s="9"/>
      <c r="E44" s="18"/>
      <c r="F44" s="19"/>
      <c r="G44" s="18"/>
      <c r="H44" s="19"/>
      <c r="I44" s="18"/>
      <c r="J44" s="19"/>
      <c r="K44" s="18"/>
      <c r="L44" s="19"/>
      <c r="M44" s="18"/>
      <c r="N44" s="19"/>
      <c r="O44" s="18"/>
      <c r="P44" s="19"/>
      <c r="Q44" s="18"/>
      <c r="R44" s="19"/>
      <c r="S44" s="18"/>
      <c r="T44" s="19"/>
      <c r="U44" s="18"/>
      <c r="V44" s="19"/>
      <c r="W44" s="18"/>
      <c r="X44" s="19"/>
      <c r="Y44" s="18"/>
      <c r="Z44" s="19"/>
      <c r="AA44" s="18"/>
      <c r="AB44" s="19"/>
      <c r="AC44" s="18"/>
      <c r="AE44" s="26"/>
    </row>
    <row r="45" spans="1:31" x14ac:dyDescent="0.25">
      <c r="A45" s="9"/>
      <c r="B45" s="9"/>
      <c r="C45" s="9"/>
      <c r="D45" s="9" t="s">
        <v>54</v>
      </c>
      <c r="E45" s="18">
        <v>0</v>
      </c>
      <c r="F45" s="19"/>
      <c r="G45" s="18">
        <v>0</v>
      </c>
      <c r="H45" s="19"/>
      <c r="I45" s="18">
        <v>0</v>
      </c>
      <c r="J45" s="19"/>
      <c r="K45" s="18">
        <v>0</v>
      </c>
      <c r="L45" s="19"/>
      <c r="M45" s="18">
        <v>0</v>
      </c>
      <c r="N45" s="19"/>
      <c r="O45" s="18">
        <v>0</v>
      </c>
      <c r="P45" s="19"/>
      <c r="Q45" s="18">
        <v>0</v>
      </c>
      <c r="R45" s="19"/>
      <c r="S45" s="18">
        <v>0</v>
      </c>
      <c r="T45" s="19"/>
      <c r="U45" s="18">
        <v>0</v>
      </c>
      <c r="V45" s="19"/>
      <c r="W45" s="18">
        <v>0</v>
      </c>
      <c r="X45" s="19"/>
      <c r="Y45" s="18">
        <v>0</v>
      </c>
      <c r="Z45" s="19"/>
      <c r="AA45" s="18">
        <v>170</v>
      </c>
      <c r="AB45" s="19"/>
      <c r="AC45" s="18">
        <f>SUM(E45:AA45)</f>
        <v>170</v>
      </c>
      <c r="AE45" s="26">
        <v>0</v>
      </c>
    </row>
    <row r="46" spans="1:31" x14ac:dyDescent="0.25">
      <c r="A46" s="9"/>
      <c r="B46" s="9"/>
      <c r="C46" s="9"/>
      <c r="D46" s="9" t="s">
        <v>55</v>
      </c>
      <c r="E46" s="18">
        <v>0</v>
      </c>
      <c r="F46" s="19"/>
      <c r="G46" s="18">
        <v>0</v>
      </c>
      <c r="H46" s="19"/>
      <c r="I46" s="18">
        <v>0</v>
      </c>
      <c r="J46" s="19"/>
      <c r="K46" s="18">
        <v>0</v>
      </c>
      <c r="L46" s="19"/>
      <c r="M46" s="18">
        <v>0</v>
      </c>
      <c r="N46" s="19"/>
      <c r="O46" s="18">
        <v>0</v>
      </c>
      <c r="P46" s="19"/>
      <c r="Q46" s="18">
        <v>0</v>
      </c>
      <c r="R46" s="19"/>
      <c r="S46" s="18">
        <v>0</v>
      </c>
      <c r="T46" s="19"/>
      <c r="U46" s="18">
        <v>1245</v>
      </c>
      <c r="V46" s="19"/>
      <c r="W46" s="18">
        <v>0</v>
      </c>
      <c r="X46" s="19"/>
      <c r="Y46" s="18">
        <v>0</v>
      </c>
      <c r="Z46" s="19"/>
      <c r="AA46" s="18">
        <v>0</v>
      </c>
      <c r="AB46" s="19"/>
      <c r="AC46" s="18">
        <f>SUM(E46:AB46)</f>
        <v>1245</v>
      </c>
      <c r="AE46" s="26">
        <v>1126</v>
      </c>
    </row>
    <row r="47" spans="1:31" x14ac:dyDescent="0.25">
      <c r="A47" s="9"/>
      <c r="B47" s="9"/>
      <c r="C47" s="9"/>
      <c r="D47" s="9" t="s">
        <v>56</v>
      </c>
      <c r="E47" s="18">
        <v>0</v>
      </c>
      <c r="F47" s="19"/>
      <c r="G47" s="18">
        <v>0</v>
      </c>
      <c r="H47" s="19"/>
      <c r="I47" s="18">
        <v>0</v>
      </c>
      <c r="J47" s="19"/>
      <c r="K47" s="18">
        <v>0</v>
      </c>
      <c r="L47" s="19"/>
      <c r="M47" s="18">
        <v>0</v>
      </c>
      <c r="N47" s="19"/>
      <c r="O47" s="18">
        <v>0</v>
      </c>
      <c r="P47" s="19"/>
      <c r="Q47" s="18">
        <v>0</v>
      </c>
      <c r="R47" s="19"/>
      <c r="S47" s="18">
        <v>0</v>
      </c>
      <c r="T47" s="19"/>
      <c r="U47" s="18">
        <v>0</v>
      </c>
      <c r="V47" s="19"/>
      <c r="W47" s="18">
        <v>1625</v>
      </c>
      <c r="X47" s="19"/>
      <c r="Y47" s="18">
        <v>0</v>
      </c>
      <c r="Z47" s="19"/>
      <c r="AA47" s="18">
        <v>0</v>
      </c>
      <c r="AB47" s="19"/>
      <c r="AC47" s="18">
        <f>SUM(E47:AB47)</f>
        <v>1625</v>
      </c>
      <c r="AE47" s="26">
        <v>1580</v>
      </c>
    </row>
    <row r="48" spans="1:31" x14ac:dyDescent="0.25">
      <c r="A48" s="9"/>
      <c r="B48" s="9"/>
      <c r="C48" s="9"/>
      <c r="D48" s="9" t="s">
        <v>57</v>
      </c>
      <c r="E48" s="18">
        <v>15</v>
      </c>
      <c r="F48" s="19"/>
      <c r="G48" s="18">
        <v>0</v>
      </c>
      <c r="H48" s="19"/>
      <c r="I48" s="18">
        <v>0</v>
      </c>
      <c r="J48" s="19"/>
      <c r="K48" s="18">
        <v>15</v>
      </c>
      <c r="L48" s="19"/>
      <c r="M48" s="18">
        <v>0</v>
      </c>
      <c r="N48" s="19"/>
      <c r="O48" s="18">
        <v>0</v>
      </c>
      <c r="P48" s="19"/>
      <c r="Q48" s="18">
        <v>15</v>
      </c>
      <c r="R48" s="19"/>
      <c r="S48" s="18">
        <v>0</v>
      </c>
      <c r="T48" s="19"/>
      <c r="U48" s="18">
        <v>0</v>
      </c>
      <c r="V48" s="19"/>
      <c r="W48" s="18">
        <v>15</v>
      </c>
      <c r="X48" s="19"/>
      <c r="Y48" s="18">
        <v>0</v>
      </c>
      <c r="Z48" s="19"/>
      <c r="AA48" s="18">
        <v>0</v>
      </c>
      <c r="AB48" s="19"/>
      <c r="AC48" s="18">
        <f>SUM(E48:AA48)</f>
        <v>60</v>
      </c>
      <c r="AE48" s="26">
        <v>0</v>
      </c>
    </row>
    <row r="49" spans="1:31" x14ac:dyDescent="0.25">
      <c r="A49" s="9"/>
      <c r="B49" s="9"/>
      <c r="C49" s="9" t="s">
        <v>58</v>
      </c>
      <c r="D49" s="9"/>
      <c r="E49" s="18"/>
      <c r="F49" s="19"/>
      <c r="G49" s="18"/>
      <c r="H49" s="19"/>
      <c r="I49" s="18"/>
      <c r="J49" s="19"/>
      <c r="K49" s="18"/>
      <c r="L49" s="19"/>
      <c r="M49" s="18"/>
      <c r="N49" s="19"/>
      <c r="O49" s="18"/>
      <c r="P49" s="19"/>
      <c r="Q49" s="18"/>
      <c r="R49" s="19"/>
      <c r="S49" s="18"/>
      <c r="T49" s="19"/>
      <c r="U49" s="18"/>
      <c r="V49" s="19"/>
      <c r="W49" s="18"/>
      <c r="X49" s="19"/>
      <c r="Y49" s="18"/>
      <c r="Z49" s="19"/>
      <c r="AA49" s="18"/>
      <c r="AB49" s="19"/>
      <c r="AC49" s="18"/>
      <c r="AE49" s="26"/>
    </row>
    <row r="50" spans="1:31" x14ac:dyDescent="0.25">
      <c r="A50" s="9"/>
      <c r="B50" s="9"/>
      <c r="C50" s="9"/>
      <c r="D50" s="9" t="s">
        <v>59</v>
      </c>
      <c r="E50" s="18">
        <v>0</v>
      </c>
      <c r="F50" s="19"/>
      <c r="G50" s="18">
        <v>0</v>
      </c>
      <c r="H50" s="19"/>
      <c r="I50" s="18">
        <v>0</v>
      </c>
      <c r="J50" s="19"/>
      <c r="K50" s="18">
        <v>0</v>
      </c>
      <c r="L50" s="19"/>
      <c r="M50" s="18">
        <v>0</v>
      </c>
      <c r="N50" s="19"/>
      <c r="O50" s="18">
        <v>0</v>
      </c>
      <c r="P50" s="19"/>
      <c r="Q50" s="18">
        <v>0</v>
      </c>
      <c r="R50" s="19"/>
      <c r="S50" s="18">
        <v>0</v>
      </c>
      <c r="T50" s="19"/>
      <c r="U50" s="18">
        <v>0</v>
      </c>
      <c r="V50" s="19"/>
      <c r="W50" s="18">
        <v>0</v>
      </c>
      <c r="X50" s="19"/>
      <c r="Y50" s="18">
        <v>0</v>
      </c>
      <c r="Z50" s="19"/>
      <c r="AA50" s="18">
        <v>2000</v>
      </c>
      <c r="AB50" s="19"/>
      <c r="AC50" s="18">
        <f>SUM(E50:AA50)</f>
        <v>2000</v>
      </c>
      <c r="AE50" s="26">
        <v>3353.92</v>
      </c>
    </row>
    <row r="51" spans="1:31" x14ac:dyDescent="0.25">
      <c r="A51" s="9"/>
      <c r="B51" s="9"/>
      <c r="C51" s="9"/>
      <c r="D51" s="9" t="s">
        <v>60</v>
      </c>
      <c r="E51" s="18">
        <v>0</v>
      </c>
      <c r="F51" s="19"/>
      <c r="G51" s="18">
        <v>0</v>
      </c>
      <c r="H51" s="19"/>
      <c r="I51" s="18">
        <v>0</v>
      </c>
      <c r="J51" s="19"/>
      <c r="K51" s="18">
        <v>0</v>
      </c>
      <c r="L51" s="19"/>
      <c r="M51" s="18">
        <v>0</v>
      </c>
      <c r="N51" s="19"/>
      <c r="O51" s="18">
        <v>0</v>
      </c>
      <c r="P51" s="19"/>
      <c r="Q51" s="18">
        <v>250</v>
      </c>
      <c r="R51" s="19"/>
      <c r="S51" s="18">
        <v>0</v>
      </c>
      <c r="T51" s="19"/>
      <c r="U51" s="18">
        <v>0</v>
      </c>
      <c r="V51" s="19"/>
      <c r="W51" s="18">
        <v>0</v>
      </c>
      <c r="X51" s="19"/>
      <c r="Y51" s="18">
        <v>0</v>
      </c>
      <c r="Z51" s="19"/>
      <c r="AA51" s="18">
        <v>0</v>
      </c>
      <c r="AB51" s="19"/>
      <c r="AC51" s="18">
        <f t="shared" ref="AC51:AC52" si="4">SUM(E51:AB51)</f>
        <v>250</v>
      </c>
      <c r="AE51" s="26">
        <v>0</v>
      </c>
    </row>
    <row r="52" spans="1:31" x14ac:dyDescent="0.25">
      <c r="A52" s="9"/>
      <c r="B52" s="9"/>
      <c r="C52" s="9"/>
      <c r="D52" s="9" t="s">
        <v>61</v>
      </c>
      <c r="E52" s="18">
        <v>0</v>
      </c>
      <c r="F52" s="19"/>
      <c r="G52" s="18">
        <v>0</v>
      </c>
      <c r="H52" s="19"/>
      <c r="I52" s="18">
        <v>0</v>
      </c>
      <c r="J52" s="19"/>
      <c r="K52" s="18">
        <v>0</v>
      </c>
      <c r="L52" s="19"/>
      <c r="M52" s="18">
        <v>0</v>
      </c>
      <c r="N52" s="19"/>
      <c r="O52" s="18">
        <v>0</v>
      </c>
      <c r="P52" s="19"/>
      <c r="Q52" s="18">
        <v>600</v>
      </c>
      <c r="R52" s="19"/>
      <c r="S52" s="18">
        <v>0</v>
      </c>
      <c r="T52" s="19"/>
      <c r="U52" s="18">
        <v>0</v>
      </c>
      <c r="V52" s="19"/>
      <c r="W52" s="18">
        <v>0</v>
      </c>
      <c r="X52" s="19"/>
      <c r="Y52" s="18">
        <v>0</v>
      </c>
      <c r="Z52" s="19"/>
      <c r="AA52" s="18">
        <v>0</v>
      </c>
      <c r="AB52" s="19"/>
      <c r="AC52" s="18">
        <f t="shared" si="4"/>
        <v>600</v>
      </c>
      <c r="AE52" s="26">
        <v>600</v>
      </c>
    </row>
    <row r="53" spans="1:31" x14ac:dyDescent="0.25">
      <c r="A53" s="9"/>
      <c r="B53" s="9"/>
      <c r="C53" s="9"/>
      <c r="D53" s="9" t="s">
        <v>62</v>
      </c>
      <c r="E53" s="18">
        <v>0</v>
      </c>
      <c r="F53" s="19"/>
      <c r="G53" s="18">
        <v>0</v>
      </c>
      <c r="H53" s="19"/>
      <c r="I53" s="18">
        <v>0</v>
      </c>
      <c r="J53" s="19"/>
      <c r="K53" s="18">
        <v>0</v>
      </c>
      <c r="L53" s="19"/>
      <c r="M53" s="18">
        <v>0</v>
      </c>
      <c r="N53" s="19"/>
      <c r="O53" s="18">
        <v>0</v>
      </c>
      <c r="P53" s="19"/>
      <c r="Q53" s="18">
        <v>0</v>
      </c>
      <c r="R53" s="19"/>
      <c r="S53" s="18">
        <v>2500</v>
      </c>
      <c r="T53" s="19"/>
      <c r="U53" s="18">
        <v>0</v>
      </c>
      <c r="V53" s="19"/>
      <c r="W53" s="18">
        <v>0</v>
      </c>
      <c r="X53" s="19"/>
      <c r="Y53" s="18">
        <v>0</v>
      </c>
      <c r="Z53" s="19"/>
      <c r="AA53" s="18">
        <v>0</v>
      </c>
      <c r="AB53" s="19"/>
      <c r="AC53" s="18">
        <f>SUM(E53:AB53)</f>
        <v>2500</v>
      </c>
      <c r="AE53" s="26">
        <v>1555.25</v>
      </c>
    </row>
    <row r="54" spans="1:31" x14ac:dyDescent="0.25">
      <c r="A54" s="9"/>
      <c r="B54" s="9"/>
      <c r="C54" s="9"/>
      <c r="D54" s="9" t="s">
        <v>63</v>
      </c>
      <c r="E54" s="18">
        <v>0</v>
      </c>
      <c r="F54" s="19"/>
      <c r="G54" s="18">
        <v>0</v>
      </c>
      <c r="H54" s="19"/>
      <c r="I54" s="18">
        <v>0</v>
      </c>
      <c r="J54" s="19"/>
      <c r="K54" s="18">
        <v>0</v>
      </c>
      <c r="L54" s="19"/>
      <c r="M54" s="18">
        <v>0</v>
      </c>
      <c r="N54" s="19"/>
      <c r="O54" s="18">
        <v>0</v>
      </c>
      <c r="P54" s="19"/>
      <c r="Q54" s="18">
        <v>0</v>
      </c>
      <c r="R54" s="19"/>
      <c r="S54" s="18">
        <v>0</v>
      </c>
      <c r="T54" s="19"/>
      <c r="U54" s="18">
        <v>0</v>
      </c>
      <c r="V54" s="19"/>
      <c r="W54" s="18">
        <v>0</v>
      </c>
      <c r="X54" s="19"/>
      <c r="Y54" s="18">
        <v>0</v>
      </c>
      <c r="Z54" s="19"/>
      <c r="AA54" s="18">
        <v>0</v>
      </c>
      <c r="AB54" s="19"/>
      <c r="AC54" s="18">
        <f>SUM(E54:AB54)</f>
        <v>0</v>
      </c>
      <c r="AE54" s="26">
        <v>508.95</v>
      </c>
    </row>
    <row r="55" spans="1:31" x14ac:dyDescent="0.25">
      <c r="A55" s="9"/>
      <c r="B55" s="9"/>
      <c r="C55" s="9"/>
      <c r="D55" s="9" t="s">
        <v>64</v>
      </c>
      <c r="E55" s="18">
        <v>0</v>
      </c>
      <c r="F55" s="19"/>
      <c r="G55" s="18">
        <v>0</v>
      </c>
      <c r="H55" s="19"/>
      <c r="I55" s="18">
        <v>0</v>
      </c>
      <c r="J55" s="19"/>
      <c r="K55" s="18">
        <v>0</v>
      </c>
      <c r="L55" s="19"/>
      <c r="M55" s="18">
        <v>0</v>
      </c>
      <c r="N55" s="19"/>
      <c r="O55" s="18">
        <v>0</v>
      </c>
      <c r="P55" s="19"/>
      <c r="Q55" s="18">
        <v>0</v>
      </c>
      <c r="R55" s="19"/>
      <c r="S55" s="18">
        <v>0</v>
      </c>
      <c r="T55" s="19"/>
      <c r="U55" s="18">
        <v>0</v>
      </c>
      <c r="V55" s="19"/>
      <c r="W55" s="18">
        <v>0</v>
      </c>
      <c r="X55" s="19"/>
      <c r="Y55" s="18">
        <v>0</v>
      </c>
      <c r="Z55" s="19"/>
      <c r="AA55" s="18">
        <v>0</v>
      </c>
      <c r="AB55" s="19"/>
      <c r="AC55" s="18">
        <f t="shared" ref="AC55" si="5">SUM(E55:AB55)</f>
        <v>0</v>
      </c>
      <c r="AE55" s="26">
        <v>0</v>
      </c>
    </row>
    <row r="56" spans="1:31" x14ac:dyDescent="0.25">
      <c r="A56" s="9"/>
      <c r="B56" s="9"/>
      <c r="C56" s="9"/>
      <c r="D56" s="9" t="s">
        <v>65</v>
      </c>
      <c r="E56" s="18">
        <v>0</v>
      </c>
      <c r="F56" s="19"/>
      <c r="G56" s="18">
        <v>0</v>
      </c>
      <c r="H56" s="19"/>
      <c r="I56" s="18">
        <v>0</v>
      </c>
      <c r="J56" s="19"/>
      <c r="K56" s="18">
        <v>0</v>
      </c>
      <c r="L56" s="19"/>
      <c r="M56" s="18">
        <v>0</v>
      </c>
      <c r="N56" s="19"/>
      <c r="O56" s="18">
        <v>0</v>
      </c>
      <c r="P56" s="19"/>
      <c r="Q56" s="18">
        <v>0</v>
      </c>
      <c r="R56" s="19"/>
      <c r="S56" s="18">
        <v>0</v>
      </c>
      <c r="T56" s="19"/>
      <c r="U56" s="18">
        <v>0</v>
      </c>
      <c r="V56" s="19"/>
      <c r="W56" s="18">
        <v>0</v>
      </c>
      <c r="X56" s="19"/>
      <c r="Y56" s="18">
        <v>0</v>
      </c>
      <c r="Z56" s="19"/>
      <c r="AA56" s="18">
        <v>0</v>
      </c>
      <c r="AB56" s="19"/>
      <c r="AC56" s="18">
        <f>SUM(E56:AB56)</f>
        <v>0</v>
      </c>
      <c r="AE56" s="26">
        <v>0</v>
      </c>
    </row>
    <row r="57" spans="1:31" ht="15.75" thickBot="1" x14ac:dyDescent="0.3">
      <c r="A57" s="9"/>
      <c r="B57" s="9"/>
      <c r="C57" s="9"/>
      <c r="D57" s="9"/>
      <c r="E57" s="18"/>
      <c r="F57" s="19"/>
      <c r="G57" s="18"/>
      <c r="H57" s="19"/>
      <c r="I57" s="18"/>
      <c r="J57" s="19"/>
      <c r="K57" s="18"/>
      <c r="L57" s="19"/>
      <c r="M57" s="18"/>
      <c r="N57" s="19"/>
      <c r="O57" s="18"/>
      <c r="P57" s="19"/>
      <c r="Q57" s="18"/>
      <c r="R57" s="19"/>
      <c r="S57" s="18"/>
      <c r="T57" s="19"/>
      <c r="U57" s="18"/>
      <c r="V57" s="19"/>
      <c r="W57" s="18"/>
      <c r="X57" s="19"/>
      <c r="Y57" s="18"/>
      <c r="Z57" s="19"/>
      <c r="AA57" s="18"/>
      <c r="AB57" s="19"/>
      <c r="AC57" s="18"/>
      <c r="AE57" s="26"/>
    </row>
    <row r="58" spans="1:31" x14ac:dyDescent="0.25">
      <c r="A58" s="9"/>
      <c r="B58" s="9" t="s">
        <v>66</v>
      </c>
      <c r="C58" s="9"/>
      <c r="D58" s="9"/>
      <c r="E58" s="31">
        <f>SUM(E27:E57)</f>
        <v>3844</v>
      </c>
      <c r="F58" s="19"/>
      <c r="G58" s="31">
        <f>SUM(G27:G57)</f>
        <v>451</v>
      </c>
      <c r="H58" s="19"/>
      <c r="I58" s="31">
        <f>SUM(I27:I57)</f>
        <v>3484</v>
      </c>
      <c r="J58" s="19"/>
      <c r="K58" s="31">
        <f>SUM(K27:K57)</f>
        <v>3449</v>
      </c>
      <c r="L58" s="19"/>
      <c r="M58" s="31">
        <f>SUM(M27:M57)</f>
        <v>434</v>
      </c>
      <c r="N58" s="19"/>
      <c r="O58" s="31">
        <f>SUM(O27:O57)</f>
        <v>434</v>
      </c>
      <c r="P58" s="19"/>
      <c r="Q58" s="31">
        <f>SUM(Q27:Q57)</f>
        <v>4399</v>
      </c>
      <c r="R58" s="19"/>
      <c r="S58" s="31">
        <f>SUM(S27:S57)</f>
        <v>2934</v>
      </c>
      <c r="T58" s="19"/>
      <c r="U58" s="31">
        <f>SUM(U27:U57)</f>
        <v>1679</v>
      </c>
      <c r="V58" s="19"/>
      <c r="W58" s="31">
        <f>SUM(W27:W57)</f>
        <v>5074</v>
      </c>
      <c r="X58" s="19"/>
      <c r="Y58" s="31">
        <f>SUM(Y27:Y57)</f>
        <v>434</v>
      </c>
      <c r="Z58" s="19"/>
      <c r="AA58" s="31">
        <f>SUM(AA27:AA57)</f>
        <v>2604</v>
      </c>
      <c r="AB58" s="19"/>
      <c r="AC58" s="31">
        <f>SUM(AC27:AC57)</f>
        <v>29120</v>
      </c>
      <c r="AE58" s="32">
        <f>SUM(AE27:AE56)</f>
        <v>24765.890000000003</v>
      </c>
    </row>
    <row r="59" spans="1:31" ht="15.75" thickBot="1" x14ac:dyDescent="0.3">
      <c r="A59" s="9" t="s">
        <v>67</v>
      </c>
      <c r="B59" s="9"/>
      <c r="C59" s="9"/>
      <c r="D59" s="9"/>
      <c r="E59" s="33">
        <f>+E23-E58</f>
        <v>-244</v>
      </c>
      <c r="F59" s="19"/>
      <c r="G59" s="33">
        <f>+G23-G58</f>
        <v>849</v>
      </c>
      <c r="H59" s="19"/>
      <c r="I59" s="33">
        <f>+I23-I58</f>
        <v>816</v>
      </c>
      <c r="J59" s="19"/>
      <c r="K59" s="33">
        <f>+K23-K58</f>
        <v>151</v>
      </c>
      <c r="L59" s="19"/>
      <c r="M59" s="33">
        <f>+M23-M58</f>
        <v>866</v>
      </c>
      <c r="N59" s="19"/>
      <c r="O59" s="33">
        <f>+O23-O58</f>
        <v>866</v>
      </c>
      <c r="P59" s="19"/>
      <c r="Q59" s="33">
        <f>+Q23-Q58</f>
        <v>-799</v>
      </c>
      <c r="R59" s="19"/>
      <c r="S59" s="33">
        <f>+S23-S58</f>
        <v>296</v>
      </c>
      <c r="T59" s="19"/>
      <c r="U59" s="33">
        <f>+U23-U58</f>
        <v>-379</v>
      </c>
      <c r="V59" s="19"/>
      <c r="W59" s="33">
        <f>+W23-W58</f>
        <v>-1474</v>
      </c>
      <c r="X59" s="19"/>
      <c r="Y59" s="33">
        <f>+Y23-Y58</f>
        <v>866</v>
      </c>
      <c r="Z59" s="19"/>
      <c r="AA59" s="33">
        <f>+AA23-AA58</f>
        <v>-1304</v>
      </c>
      <c r="AB59" s="19"/>
      <c r="AC59" s="33">
        <f>+AC23-AC58</f>
        <v>610</v>
      </c>
      <c r="AE59" s="34">
        <f>SUM(AE23-AE58)</f>
        <v>-2278.9900000000016</v>
      </c>
    </row>
    <row r="60" spans="1:31" ht="15.75" thickTop="1" x14ac:dyDescent="0.25"/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69B5-3FFE-48F3-B09C-09600A4AAC87}">
  <sheetPr>
    <pageSetUpPr fitToPage="1"/>
  </sheetPr>
  <dimension ref="A1:AG59"/>
  <sheetViews>
    <sheetView tabSelected="1" zoomScaleNormal="100" workbookViewId="0">
      <pane xSplit="4" ySplit="1" topLeftCell="Q4" activePane="bottomRight" state="frozen"/>
      <selection pane="topRight" activeCell="E1" sqref="E1"/>
      <selection pane="bottomLeft" activeCell="A2" sqref="A2"/>
      <selection pane="bottomRight" activeCell="I11" sqref="I11"/>
    </sheetView>
  </sheetViews>
  <sheetFormatPr defaultRowHeight="15" x14ac:dyDescent="0.25"/>
  <cols>
    <col min="1" max="2" width="3.42578125" customWidth="1"/>
    <col min="3" max="3" width="5.7109375" customWidth="1"/>
    <col min="4" max="4" width="48.28515625" customWidth="1"/>
    <col min="5" max="5" width="10.85546875" customWidth="1"/>
    <col min="6" max="6" width="2.7109375" customWidth="1"/>
    <col min="7" max="7" width="10.85546875" customWidth="1"/>
    <col min="8" max="8" width="2.7109375" customWidth="1"/>
    <col min="9" max="9" width="10.85546875" customWidth="1"/>
    <col min="10" max="10" width="2.7109375" customWidth="1"/>
    <col min="11" max="11" width="10.85546875" customWidth="1"/>
    <col min="12" max="12" width="2.7109375" customWidth="1"/>
    <col min="13" max="13" width="10.85546875" customWidth="1"/>
    <col min="14" max="14" width="2.7109375" customWidth="1"/>
    <col min="15" max="15" width="10.85546875" customWidth="1"/>
    <col min="16" max="16" width="2.7109375" customWidth="1"/>
    <col min="17" max="17" width="10.85546875" customWidth="1"/>
    <col min="18" max="18" width="2.7109375" customWidth="1"/>
    <col min="19" max="19" width="10.85546875" customWidth="1"/>
    <col min="20" max="20" width="2.7109375" customWidth="1"/>
    <col min="21" max="21" width="10.85546875" customWidth="1"/>
    <col min="22" max="22" width="2.7109375" customWidth="1"/>
    <col min="23" max="23" width="10.85546875" customWidth="1"/>
    <col min="24" max="24" width="2.7109375" customWidth="1"/>
    <col min="25" max="25" width="10.85546875" customWidth="1"/>
    <col min="26" max="26" width="2.7109375" customWidth="1"/>
    <col min="27" max="27" width="10.85546875" customWidth="1"/>
    <col min="28" max="28" width="2.7109375" customWidth="1"/>
    <col min="29" max="29" width="15.42578125" customWidth="1"/>
    <col min="30" max="30" width="2.7109375" customWidth="1"/>
    <col min="31" max="31" width="15.42578125" customWidth="1"/>
    <col min="32" max="32" width="2.7109375" customWidth="1"/>
    <col min="33" max="33" width="15.42578125" customWidth="1"/>
  </cols>
  <sheetData>
    <row r="1" spans="1:33" ht="20.25" x14ac:dyDescent="0.3">
      <c r="A1" s="1"/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"/>
      <c r="U1" s="2"/>
      <c r="V1" s="2"/>
      <c r="W1" s="2"/>
      <c r="X1" s="2"/>
      <c r="Y1" s="2"/>
      <c r="Z1" s="2"/>
      <c r="AA1" s="4"/>
      <c r="AB1" s="4"/>
      <c r="AC1" s="5"/>
      <c r="AD1" s="6"/>
    </row>
    <row r="2" spans="1:33" ht="20.25" x14ac:dyDescent="0.3">
      <c r="A2" s="1"/>
      <c r="B2" s="1"/>
      <c r="C2" s="1"/>
      <c r="D2" s="3" t="s">
        <v>82</v>
      </c>
      <c r="AA2" s="7"/>
      <c r="AB2" s="7"/>
      <c r="AC2" s="8"/>
    </row>
    <row r="3" spans="1:33" ht="15.75" thickBot="1" x14ac:dyDescent="0.3">
      <c r="A3" s="9"/>
      <c r="B3" s="9"/>
      <c r="C3" s="9"/>
      <c r="E3" s="10"/>
      <c r="F3" s="11"/>
      <c r="G3" s="10"/>
      <c r="H3" s="11"/>
      <c r="I3" s="10"/>
      <c r="J3" s="11"/>
      <c r="K3" s="10"/>
      <c r="L3" s="11"/>
      <c r="M3" s="10"/>
      <c r="N3" s="11"/>
      <c r="O3" s="10"/>
      <c r="P3" s="11"/>
      <c r="Q3" s="10"/>
      <c r="R3" s="11"/>
      <c r="S3" s="10"/>
      <c r="T3" s="11"/>
      <c r="U3" s="10"/>
      <c r="V3" s="11"/>
      <c r="W3" s="10"/>
      <c r="X3" s="11"/>
      <c r="Y3" s="10"/>
      <c r="Z3" s="11"/>
      <c r="AA3" s="10"/>
      <c r="AB3" s="11"/>
      <c r="AC3" s="12" t="s">
        <v>2</v>
      </c>
      <c r="AE3" s="13" t="s">
        <v>3</v>
      </c>
      <c r="AG3" s="13" t="s">
        <v>3</v>
      </c>
    </row>
    <row r="4" spans="1:33" ht="16.5" thickTop="1" thickBot="1" x14ac:dyDescent="0.3">
      <c r="A4" s="14"/>
      <c r="B4" s="14"/>
      <c r="C4" s="14"/>
      <c r="D4" s="14"/>
      <c r="E4" s="15" t="s">
        <v>81</v>
      </c>
      <c r="F4" s="16"/>
      <c r="G4" s="15" t="s">
        <v>80</v>
      </c>
      <c r="H4" s="16"/>
      <c r="I4" s="15" t="s">
        <v>79</v>
      </c>
      <c r="J4" s="16"/>
      <c r="K4" s="15" t="s">
        <v>78</v>
      </c>
      <c r="L4" s="16"/>
      <c r="M4" s="15" t="s">
        <v>77</v>
      </c>
      <c r="N4" s="16"/>
      <c r="O4" s="15" t="s">
        <v>76</v>
      </c>
      <c r="P4" s="16"/>
      <c r="Q4" s="15" t="s">
        <v>75</v>
      </c>
      <c r="R4" s="16"/>
      <c r="S4" s="15" t="s">
        <v>74</v>
      </c>
      <c r="T4" s="16"/>
      <c r="U4" s="15" t="s">
        <v>73</v>
      </c>
      <c r="V4" s="16"/>
      <c r="W4" s="15" t="s">
        <v>72</v>
      </c>
      <c r="X4" s="16"/>
      <c r="Y4" s="15" t="s">
        <v>71</v>
      </c>
      <c r="Z4" s="16"/>
      <c r="AA4" s="15" t="s">
        <v>70</v>
      </c>
      <c r="AB4" s="16"/>
      <c r="AC4" s="15" t="s">
        <v>83</v>
      </c>
      <c r="AD4" s="6"/>
      <c r="AE4" s="39" t="s">
        <v>17</v>
      </c>
      <c r="AG4" s="39" t="s">
        <v>87</v>
      </c>
    </row>
    <row r="5" spans="1:33" ht="15.75" thickTop="1" x14ac:dyDescent="0.25">
      <c r="A5" s="9" t="s">
        <v>18</v>
      </c>
      <c r="B5" s="9"/>
      <c r="C5" s="9"/>
      <c r="D5" s="9"/>
      <c r="E5" s="18"/>
      <c r="F5" s="19"/>
      <c r="G5" s="18"/>
      <c r="H5" s="19"/>
      <c r="I5" s="18"/>
      <c r="J5" s="19"/>
      <c r="K5" s="18"/>
      <c r="L5" s="19"/>
      <c r="M5" s="18"/>
      <c r="N5" s="19"/>
      <c r="O5" s="18"/>
      <c r="P5" s="19"/>
      <c r="Q5" s="18"/>
      <c r="R5" s="19"/>
      <c r="S5" s="18"/>
      <c r="T5" s="19"/>
      <c r="U5" s="18"/>
      <c r="V5" s="19"/>
      <c r="W5" s="18"/>
      <c r="X5" s="19"/>
      <c r="Y5" s="18"/>
      <c r="Z5" s="19"/>
      <c r="AA5" s="18"/>
      <c r="AB5" s="19"/>
      <c r="AC5" s="18"/>
      <c r="AE5" s="20"/>
      <c r="AG5" s="20"/>
    </row>
    <row r="6" spans="1:33" x14ac:dyDescent="0.25">
      <c r="A6" s="9"/>
      <c r="B6" s="9" t="s">
        <v>19</v>
      </c>
      <c r="C6" s="9"/>
      <c r="D6" s="9"/>
      <c r="E6" s="18"/>
      <c r="F6" s="19"/>
      <c r="G6" s="18"/>
      <c r="H6" s="19"/>
      <c r="I6" s="18"/>
      <c r="J6" s="19"/>
      <c r="K6" s="18"/>
      <c r="L6" s="19"/>
      <c r="M6" s="18"/>
      <c r="N6" s="19"/>
      <c r="O6" s="18"/>
      <c r="P6" s="19"/>
      <c r="Q6" s="18"/>
      <c r="R6" s="19"/>
      <c r="S6" s="18"/>
      <c r="T6" s="19"/>
      <c r="U6" s="18"/>
      <c r="V6" s="19"/>
      <c r="W6" s="18"/>
      <c r="X6" s="19"/>
      <c r="Y6" s="18"/>
      <c r="Z6" s="19"/>
      <c r="AA6" s="18"/>
      <c r="AB6" s="19"/>
      <c r="AC6" s="18"/>
      <c r="AE6" s="20"/>
    </row>
    <row r="7" spans="1:33" x14ac:dyDescent="0.25">
      <c r="A7" s="9"/>
      <c r="B7" s="9"/>
      <c r="C7" s="9" t="s">
        <v>20</v>
      </c>
      <c r="D7" s="9"/>
      <c r="E7" s="18"/>
      <c r="F7" s="19"/>
      <c r="G7" s="18"/>
      <c r="H7" s="19"/>
      <c r="I7" s="18"/>
      <c r="J7" s="19"/>
      <c r="K7" s="18"/>
      <c r="L7" s="19"/>
      <c r="M7" s="18"/>
      <c r="N7" s="19"/>
      <c r="O7" s="18"/>
      <c r="P7" s="19"/>
      <c r="Q7" s="18"/>
      <c r="R7" s="19"/>
      <c r="S7" s="18"/>
      <c r="T7" s="19"/>
      <c r="U7" s="18"/>
      <c r="V7" s="19"/>
      <c r="W7" s="18"/>
      <c r="X7" s="19"/>
      <c r="Y7" s="18"/>
      <c r="Z7" s="19"/>
      <c r="AA7" s="18"/>
      <c r="AB7" s="19"/>
      <c r="AC7" s="18"/>
      <c r="AE7" s="20"/>
    </row>
    <row r="8" spans="1:33" x14ac:dyDescent="0.25">
      <c r="A8" s="9"/>
      <c r="B8" s="9"/>
      <c r="C8" s="9"/>
      <c r="D8" s="9" t="s">
        <v>104</v>
      </c>
      <c r="E8" s="21">
        <v>1100</v>
      </c>
      <c r="F8" s="22"/>
      <c r="G8" s="21">
        <v>1100</v>
      </c>
      <c r="H8" s="22"/>
      <c r="I8" s="21">
        <v>1100</v>
      </c>
      <c r="J8" s="22"/>
      <c r="K8" s="21">
        <v>1100</v>
      </c>
      <c r="L8" s="22"/>
      <c r="M8" s="21">
        <v>1100</v>
      </c>
      <c r="N8" s="22"/>
      <c r="O8" s="21">
        <v>1100</v>
      </c>
      <c r="P8" s="22"/>
      <c r="Q8" s="21">
        <v>1100</v>
      </c>
      <c r="R8" s="22"/>
      <c r="S8" s="21">
        <v>1100</v>
      </c>
      <c r="T8" s="22"/>
      <c r="U8" s="21">
        <v>1100</v>
      </c>
      <c r="V8" s="22"/>
      <c r="W8" s="21">
        <v>1100</v>
      </c>
      <c r="X8" s="22"/>
      <c r="Y8" s="21">
        <v>1100</v>
      </c>
      <c r="Z8" s="22"/>
      <c r="AA8" s="21">
        <v>1100</v>
      </c>
      <c r="AB8" s="22"/>
      <c r="AC8" s="18">
        <f t="shared" ref="AC8:AC22" si="0">SUM(E8:AA8)</f>
        <v>13200</v>
      </c>
      <c r="AE8" s="26">
        <v>10895.2</v>
      </c>
      <c r="AG8" s="26">
        <v>12180</v>
      </c>
    </row>
    <row r="9" spans="1:33" x14ac:dyDescent="0.25">
      <c r="A9" s="9"/>
      <c r="B9" s="9"/>
      <c r="C9" s="9"/>
      <c r="D9" s="9" t="s">
        <v>22</v>
      </c>
      <c r="E9" s="21">
        <v>0</v>
      </c>
      <c r="F9" s="22"/>
      <c r="G9" s="21">
        <v>0</v>
      </c>
      <c r="H9" s="22"/>
      <c r="I9" s="21">
        <v>0</v>
      </c>
      <c r="J9" s="22"/>
      <c r="K9" s="21">
        <v>0</v>
      </c>
      <c r="L9" s="22"/>
      <c r="M9" s="21">
        <v>0</v>
      </c>
      <c r="N9" s="22"/>
      <c r="O9" s="21">
        <v>0</v>
      </c>
      <c r="P9" s="22"/>
      <c r="Q9" s="21">
        <v>0</v>
      </c>
      <c r="R9" s="22"/>
      <c r="S9" s="21">
        <v>0</v>
      </c>
      <c r="T9" s="22"/>
      <c r="U9" s="21">
        <v>0</v>
      </c>
      <c r="V9" s="22"/>
      <c r="W9" s="21">
        <v>0</v>
      </c>
      <c r="X9" s="22"/>
      <c r="Y9" s="21">
        <v>0</v>
      </c>
      <c r="Z9" s="22"/>
      <c r="AA9" s="21">
        <v>0</v>
      </c>
      <c r="AB9" s="22"/>
      <c r="AC9" s="18">
        <f t="shared" si="0"/>
        <v>0</v>
      </c>
      <c r="AE9" s="18">
        <v>446.58</v>
      </c>
      <c r="AG9" s="26">
        <v>33.44</v>
      </c>
    </row>
    <row r="10" spans="1:33" x14ac:dyDescent="0.25">
      <c r="A10" s="9"/>
      <c r="B10" s="9"/>
      <c r="C10" s="9"/>
      <c r="D10" s="9" t="s">
        <v>101</v>
      </c>
      <c r="E10" s="21">
        <v>0</v>
      </c>
      <c r="F10" s="22"/>
      <c r="G10" s="21">
        <v>0</v>
      </c>
      <c r="H10" s="22"/>
      <c r="I10" s="21">
        <v>0</v>
      </c>
      <c r="J10" s="22"/>
      <c r="K10" s="21">
        <v>0</v>
      </c>
      <c r="L10" s="22"/>
      <c r="M10" s="21">
        <v>0</v>
      </c>
      <c r="N10" s="22"/>
      <c r="O10" s="21">
        <v>0</v>
      </c>
      <c r="P10" s="22"/>
      <c r="Q10" s="21">
        <v>0</v>
      </c>
      <c r="R10" s="22"/>
      <c r="S10" s="21">
        <v>0</v>
      </c>
      <c r="T10" s="22"/>
      <c r="U10" s="21">
        <v>0</v>
      </c>
      <c r="V10" s="22"/>
      <c r="W10" s="21">
        <v>0</v>
      </c>
      <c r="X10" s="22"/>
      <c r="Y10" s="21">
        <v>0</v>
      </c>
      <c r="Z10" s="22"/>
      <c r="AA10" s="21">
        <v>0</v>
      </c>
      <c r="AB10" s="19"/>
      <c r="AC10" s="18">
        <f t="shared" si="0"/>
        <v>0</v>
      </c>
      <c r="AE10" s="18">
        <v>135.12</v>
      </c>
      <c r="AG10" s="26">
        <v>0</v>
      </c>
    </row>
    <row r="11" spans="1:33" x14ac:dyDescent="0.25">
      <c r="A11" s="9"/>
      <c r="B11" s="9"/>
      <c r="C11" s="9" t="s">
        <v>24</v>
      </c>
      <c r="D11" s="9"/>
      <c r="E11" s="18"/>
      <c r="F11" s="19"/>
      <c r="G11" s="18"/>
      <c r="H11" s="19"/>
      <c r="I11" s="18"/>
      <c r="J11" s="19"/>
      <c r="K11" s="18"/>
      <c r="L11" s="19"/>
      <c r="M11" s="18"/>
      <c r="N11" s="19"/>
      <c r="O11" s="18"/>
      <c r="P11" s="19"/>
      <c r="Q11" s="18"/>
      <c r="R11" s="19"/>
      <c r="S11" s="18"/>
      <c r="T11" s="19"/>
      <c r="U11" s="18"/>
      <c r="V11" s="19"/>
      <c r="W11" s="18"/>
      <c r="X11" s="19"/>
      <c r="Y11" s="18"/>
      <c r="Z11" s="19"/>
      <c r="AA11" s="18"/>
      <c r="AB11" s="19"/>
      <c r="AC11" s="18">
        <f t="shared" si="0"/>
        <v>0</v>
      </c>
      <c r="AE11" s="20"/>
      <c r="AG11" s="20"/>
    </row>
    <row r="12" spans="1:33" x14ac:dyDescent="0.25">
      <c r="A12" s="9"/>
      <c r="B12" s="9"/>
      <c r="C12" s="9"/>
      <c r="D12" s="9" t="s">
        <v>25</v>
      </c>
      <c r="E12" s="18">
        <v>0</v>
      </c>
      <c r="F12" s="19"/>
      <c r="G12" s="18">
        <v>0</v>
      </c>
      <c r="H12" s="19"/>
      <c r="I12" s="18">
        <v>0</v>
      </c>
      <c r="J12" s="19"/>
      <c r="K12" s="18">
        <v>0</v>
      </c>
      <c r="L12" s="19"/>
      <c r="M12" s="18">
        <v>0</v>
      </c>
      <c r="N12" s="19"/>
      <c r="O12" s="18">
        <v>0</v>
      </c>
      <c r="P12" s="19"/>
      <c r="Q12" s="18">
        <v>0</v>
      </c>
      <c r="R12" s="19"/>
      <c r="S12" s="18">
        <v>0</v>
      </c>
      <c r="T12" s="19"/>
      <c r="U12" s="18">
        <v>0</v>
      </c>
      <c r="V12" s="19"/>
      <c r="W12" s="18">
        <v>0</v>
      </c>
      <c r="X12" s="19"/>
      <c r="Y12" s="18">
        <v>0</v>
      </c>
      <c r="Z12" s="19"/>
      <c r="AA12" s="18">
        <v>0</v>
      </c>
      <c r="AB12" s="19"/>
      <c r="AC12" s="18">
        <f t="shared" si="0"/>
        <v>0</v>
      </c>
      <c r="AE12" s="26">
        <v>0</v>
      </c>
      <c r="AG12" s="26">
        <v>0</v>
      </c>
    </row>
    <row r="13" spans="1:33" x14ac:dyDescent="0.25">
      <c r="A13" s="9"/>
      <c r="B13" s="9"/>
      <c r="C13" s="9" t="s">
        <v>26</v>
      </c>
      <c r="D13" s="9"/>
      <c r="E13" s="18"/>
      <c r="F13" s="19"/>
      <c r="G13" s="18"/>
      <c r="H13" s="19"/>
      <c r="I13" s="18"/>
      <c r="J13" s="19"/>
      <c r="K13" s="18"/>
      <c r="L13" s="19"/>
      <c r="M13" s="18"/>
      <c r="N13" s="19"/>
      <c r="O13" s="18"/>
      <c r="P13" s="19"/>
      <c r="Q13" s="18"/>
      <c r="R13" s="19"/>
      <c r="S13" s="18"/>
      <c r="T13" s="19"/>
      <c r="U13" s="18"/>
      <c r="V13" s="19"/>
      <c r="W13" s="18"/>
      <c r="X13" s="19"/>
      <c r="Y13" s="18"/>
      <c r="Z13" s="19"/>
      <c r="AA13" s="18"/>
      <c r="AB13" s="19"/>
      <c r="AC13" s="18">
        <f t="shared" si="0"/>
        <v>0</v>
      </c>
      <c r="AE13" s="20"/>
      <c r="AG13" s="20"/>
    </row>
    <row r="14" spans="1:33" x14ac:dyDescent="0.25">
      <c r="A14" s="9"/>
      <c r="B14" s="9"/>
      <c r="C14" s="9"/>
      <c r="D14" s="9" t="s">
        <v>27</v>
      </c>
      <c r="E14" s="18">
        <v>0</v>
      </c>
      <c r="F14" s="19"/>
      <c r="G14" s="18">
        <v>0</v>
      </c>
      <c r="H14" s="19"/>
      <c r="I14" s="18">
        <v>0</v>
      </c>
      <c r="J14" s="19"/>
      <c r="K14" s="18">
        <v>0</v>
      </c>
      <c r="L14" s="19"/>
      <c r="M14" s="18">
        <v>0</v>
      </c>
      <c r="N14" s="19"/>
      <c r="O14" s="18">
        <v>0</v>
      </c>
      <c r="P14" s="19"/>
      <c r="Q14" s="18">
        <v>0</v>
      </c>
      <c r="R14" s="19"/>
      <c r="S14" s="18">
        <v>0</v>
      </c>
      <c r="T14" s="19"/>
      <c r="U14" s="18">
        <v>0</v>
      </c>
      <c r="V14" s="19"/>
      <c r="W14" s="18">
        <v>0</v>
      </c>
      <c r="X14" s="19"/>
      <c r="Y14" s="18">
        <v>0</v>
      </c>
      <c r="Z14" s="19"/>
      <c r="AA14" s="18">
        <v>0</v>
      </c>
      <c r="AB14" s="19"/>
      <c r="AC14" s="18">
        <f t="shared" si="0"/>
        <v>0</v>
      </c>
      <c r="AE14" s="26">
        <v>0</v>
      </c>
      <c r="AG14" s="26">
        <v>0</v>
      </c>
    </row>
    <row r="15" spans="1:33" x14ac:dyDescent="0.25">
      <c r="A15" s="9"/>
      <c r="B15" s="9"/>
      <c r="C15" s="9"/>
      <c r="D15" s="9" t="s">
        <v>98</v>
      </c>
      <c r="E15" s="18">
        <v>0</v>
      </c>
      <c r="F15" s="19"/>
      <c r="G15" s="18">
        <v>0</v>
      </c>
      <c r="H15" s="19"/>
      <c r="I15" s="18">
        <v>0</v>
      </c>
      <c r="J15" s="19"/>
      <c r="K15" s="18">
        <v>0</v>
      </c>
      <c r="L15" s="19"/>
      <c r="M15" s="18">
        <v>0</v>
      </c>
      <c r="N15" s="19"/>
      <c r="O15" s="18">
        <v>0</v>
      </c>
      <c r="P15" s="19"/>
      <c r="Q15" s="18">
        <v>0</v>
      </c>
      <c r="R15" s="19"/>
      <c r="S15" s="18">
        <v>625</v>
      </c>
      <c r="T15" s="19"/>
      <c r="U15" s="18">
        <v>0</v>
      </c>
      <c r="V15" s="19"/>
      <c r="W15" s="18">
        <v>0</v>
      </c>
      <c r="X15" s="19"/>
      <c r="Y15" s="18">
        <v>0</v>
      </c>
      <c r="Z15" s="19"/>
      <c r="AA15" s="18">
        <v>0</v>
      </c>
      <c r="AB15" s="19"/>
      <c r="AC15" s="18">
        <f t="shared" si="0"/>
        <v>625</v>
      </c>
      <c r="AE15" s="26">
        <v>530</v>
      </c>
      <c r="AG15" s="26">
        <v>575</v>
      </c>
    </row>
    <row r="16" spans="1:33" x14ac:dyDescent="0.25">
      <c r="A16" s="9"/>
      <c r="B16" s="9"/>
      <c r="C16" s="9"/>
      <c r="D16" s="9" t="s">
        <v>97</v>
      </c>
      <c r="E16" s="18">
        <v>0</v>
      </c>
      <c r="F16" s="19"/>
      <c r="G16" s="18">
        <v>0</v>
      </c>
      <c r="H16" s="19"/>
      <c r="I16" s="18">
        <v>0</v>
      </c>
      <c r="J16" s="19"/>
      <c r="K16" s="18">
        <v>0</v>
      </c>
      <c r="L16" s="19"/>
      <c r="M16" s="18">
        <v>0</v>
      </c>
      <c r="N16" s="19"/>
      <c r="O16" s="18">
        <v>0</v>
      </c>
      <c r="P16" s="19"/>
      <c r="Q16" s="18">
        <v>0</v>
      </c>
      <c r="R16" s="19"/>
      <c r="S16" s="18">
        <v>625</v>
      </c>
      <c r="T16" s="19"/>
      <c r="U16" s="18">
        <v>0</v>
      </c>
      <c r="V16" s="19"/>
      <c r="W16" s="18">
        <v>0</v>
      </c>
      <c r="X16" s="19"/>
      <c r="Y16" s="18">
        <v>0</v>
      </c>
      <c r="Z16" s="19"/>
      <c r="AA16" s="18">
        <v>0</v>
      </c>
      <c r="AB16" s="19"/>
      <c r="AC16" s="18">
        <f t="shared" si="0"/>
        <v>625</v>
      </c>
      <c r="AE16" s="26">
        <v>530</v>
      </c>
      <c r="AG16" s="26">
        <v>575</v>
      </c>
    </row>
    <row r="17" spans="1:33" x14ac:dyDescent="0.25">
      <c r="A17" s="9"/>
      <c r="B17" s="9"/>
      <c r="C17" s="9"/>
      <c r="D17" s="37" t="s">
        <v>69</v>
      </c>
      <c r="E17" s="35">
        <v>300</v>
      </c>
      <c r="F17" s="36"/>
      <c r="G17" s="35">
        <v>300</v>
      </c>
      <c r="H17" s="36"/>
      <c r="I17" s="35">
        <v>300</v>
      </c>
      <c r="J17" s="36"/>
      <c r="K17" s="35">
        <v>300</v>
      </c>
      <c r="L17" s="36"/>
      <c r="M17" s="35">
        <v>300</v>
      </c>
      <c r="N17" s="36"/>
      <c r="O17" s="35">
        <v>300</v>
      </c>
      <c r="P17" s="36"/>
      <c r="Q17" s="35">
        <v>300</v>
      </c>
      <c r="R17" s="36"/>
      <c r="S17" s="35">
        <v>300</v>
      </c>
      <c r="T17" s="36"/>
      <c r="U17" s="35">
        <v>300</v>
      </c>
      <c r="V17" s="36"/>
      <c r="W17" s="35">
        <v>300</v>
      </c>
      <c r="X17" s="36"/>
      <c r="Y17" s="35">
        <v>300</v>
      </c>
      <c r="Z17" s="36"/>
      <c r="AA17" s="35">
        <v>300</v>
      </c>
      <c r="AB17" s="36"/>
      <c r="AC17" s="18">
        <f t="shared" si="0"/>
        <v>3600</v>
      </c>
      <c r="AD17" s="7"/>
      <c r="AE17" s="38">
        <v>0</v>
      </c>
      <c r="AG17" s="26">
        <v>3000.03</v>
      </c>
    </row>
    <row r="18" spans="1:33" x14ac:dyDescent="0.25">
      <c r="A18" s="9"/>
      <c r="B18" s="9"/>
      <c r="C18" s="9"/>
      <c r="D18" s="9" t="s">
        <v>99</v>
      </c>
      <c r="E18" s="18">
        <v>0</v>
      </c>
      <c r="F18" s="19"/>
      <c r="G18" s="18">
        <v>0</v>
      </c>
      <c r="H18" s="19"/>
      <c r="I18" s="18">
        <v>0</v>
      </c>
      <c r="J18" s="19"/>
      <c r="K18" s="18">
        <v>0</v>
      </c>
      <c r="L18" s="19"/>
      <c r="M18" s="18">
        <v>0</v>
      </c>
      <c r="N18" s="19"/>
      <c r="O18" s="18">
        <v>0</v>
      </c>
      <c r="P18" s="19"/>
      <c r="Q18" s="18">
        <v>0</v>
      </c>
      <c r="R18" s="19"/>
      <c r="S18" s="18">
        <v>390</v>
      </c>
      <c r="T18" s="19"/>
      <c r="U18" s="18">
        <v>0</v>
      </c>
      <c r="V18" s="19"/>
      <c r="W18" s="18">
        <v>0</v>
      </c>
      <c r="X18" s="19"/>
      <c r="Y18" s="18">
        <v>0</v>
      </c>
      <c r="Z18" s="19"/>
      <c r="AA18" s="18">
        <v>0</v>
      </c>
      <c r="AB18" s="19"/>
      <c r="AC18" s="18">
        <f t="shared" si="0"/>
        <v>390</v>
      </c>
      <c r="AE18" s="26">
        <v>375</v>
      </c>
      <c r="AG18" s="26">
        <v>358</v>
      </c>
    </row>
    <row r="19" spans="1:33" x14ac:dyDescent="0.25">
      <c r="A19" s="9"/>
      <c r="B19" s="9"/>
      <c r="C19" s="9"/>
      <c r="D19" s="9" t="s">
        <v>96</v>
      </c>
      <c r="E19" s="18">
        <v>0</v>
      </c>
      <c r="F19" s="19"/>
      <c r="G19" s="18">
        <v>0</v>
      </c>
      <c r="H19" s="19"/>
      <c r="I19" s="18">
        <v>0</v>
      </c>
      <c r="J19" s="19"/>
      <c r="K19" s="18">
        <v>0</v>
      </c>
      <c r="L19" s="19"/>
      <c r="M19" s="18">
        <v>0</v>
      </c>
      <c r="N19" s="19"/>
      <c r="O19" s="18">
        <v>0</v>
      </c>
      <c r="P19" s="19"/>
      <c r="Q19" s="18">
        <v>0</v>
      </c>
      <c r="R19" s="19"/>
      <c r="S19" s="18">
        <v>390</v>
      </c>
      <c r="T19" s="19"/>
      <c r="U19" s="18">
        <v>0</v>
      </c>
      <c r="V19" s="19"/>
      <c r="W19" s="18">
        <v>0</v>
      </c>
      <c r="X19" s="19"/>
      <c r="Y19" s="18">
        <v>0</v>
      </c>
      <c r="Z19" s="19"/>
      <c r="AA19" s="18">
        <v>0</v>
      </c>
      <c r="AB19" s="19"/>
      <c r="AC19" s="18">
        <f t="shared" si="0"/>
        <v>390</v>
      </c>
      <c r="AE19" s="26">
        <v>375</v>
      </c>
      <c r="AG19" s="26">
        <v>358</v>
      </c>
    </row>
    <row r="20" spans="1:33" x14ac:dyDescent="0.25">
      <c r="A20" s="9"/>
      <c r="B20" s="9"/>
      <c r="C20" s="9"/>
      <c r="D20" s="9" t="s">
        <v>100</v>
      </c>
      <c r="E20" s="18">
        <v>1150</v>
      </c>
      <c r="F20" s="19"/>
      <c r="G20" s="18">
        <v>0</v>
      </c>
      <c r="H20" s="19"/>
      <c r="I20" s="18">
        <v>0</v>
      </c>
      <c r="J20" s="19"/>
      <c r="K20" s="18">
        <v>1150</v>
      </c>
      <c r="L20" s="19"/>
      <c r="M20" s="18">
        <v>0</v>
      </c>
      <c r="N20" s="19"/>
      <c r="O20" s="18">
        <v>0</v>
      </c>
      <c r="P20" s="19"/>
      <c r="Q20" s="18">
        <v>1150</v>
      </c>
      <c r="R20" s="19"/>
      <c r="S20" s="18">
        <v>0</v>
      </c>
      <c r="T20" s="19"/>
      <c r="U20" s="18">
        <v>0</v>
      </c>
      <c r="V20" s="19"/>
      <c r="W20" s="18">
        <v>1150</v>
      </c>
      <c r="X20" s="19"/>
      <c r="Y20" s="18">
        <v>0</v>
      </c>
      <c r="Z20" s="19"/>
      <c r="AA20" s="18">
        <v>0</v>
      </c>
      <c r="AB20" s="19"/>
      <c r="AC20" s="18">
        <f t="shared" si="0"/>
        <v>4600</v>
      </c>
      <c r="AE20" s="26">
        <v>4600</v>
      </c>
      <c r="AG20" s="26">
        <v>4600</v>
      </c>
    </row>
    <row r="21" spans="1:33" x14ac:dyDescent="0.25">
      <c r="A21" s="9"/>
      <c r="B21" s="9"/>
      <c r="C21" s="9"/>
      <c r="D21" s="9" t="s">
        <v>95</v>
      </c>
      <c r="E21" s="18">
        <v>1150</v>
      </c>
      <c r="F21" s="19"/>
      <c r="G21" s="18">
        <v>0</v>
      </c>
      <c r="H21" s="19"/>
      <c r="I21" s="18">
        <v>0</v>
      </c>
      <c r="J21" s="19"/>
      <c r="K21" s="18">
        <v>1150</v>
      </c>
      <c r="L21" s="19"/>
      <c r="M21" s="18">
        <v>0</v>
      </c>
      <c r="N21" s="19"/>
      <c r="O21" s="18">
        <v>0</v>
      </c>
      <c r="P21" s="19"/>
      <c r="Q21" s="18">
        <v>1150</v>
      </c>
      <c r="R21" s="19"/>
      <c r="S21" s="18">
        <v>0</v>
      </c>
      <c r="T21" s="19"/>
      <c r="U21" s="18">
        <v>0</v>
      </c>
      <c r="V21" s="19"/>
      <c r="W21" s="18">
        <v>1150</v>
      </c>
      <c r="X21" s="19"/>
      <c r="Y21" s="18">
        <v>0</v>
      </c>
      <c r="Z21" s="19"/>
      <c r="AA21" s="18">
        <v>0</v>
      </c>
      <c r="AB21" s="19"/>
      <c r="AC21" s="18">
        <f t="shared" si="0"/>
        <v>4600</v>
      </c>
      <c r="AE21" s="26">
        <v>4600</v>
      </c>
      <c r="AG21" s="26">
        <v>4600</v>
      </c>
    </row>
    <row r="22" spans="1:33" ht="15.75" thickBot="1" x14ac:dyDescent="0.3">
      <c r="A22" s="9"/>
      <c r="B22" s="9"/>
      <c r="C22" s="9"/>
      <c r="D22" s="9" t="s">
        <v>34</v>
      </c>
      <c r="E22" s="18">
        <v>0</v>
      </c>
      <c r="F22" s="19"/>
      <c r="G22" s="18">
        <v>0</v>
      </c>
      <c r="H22" s="19"/>
      <c r="I22" s="18">
        <v>0</v>
      </c>
      <c r="J22" s="19"/>
      <c r="K22" s="18">
        <v>0</v>
      </c>
      <c r="L22" s="19"/>
      <c r="M22" s="18">
        <v>0</v>
      </c>
      <c r="N22" s="19"/>
      <c r="O22" s="18">
        <v>0</v>
      </c>
      <c r="P22" s="19"/>
      <c r="Q22" s="18">
        <v>0</v>
      </c>
      <c r="R22" s="19"/>
      <c r="S22" s="18">
        <v>0</v>
      </c>
      <c r="T22" s="19"/>
      <c r="U22" s="18">
        <v>0</v>
      </c>
      <c r="V22" s="19"/>
      <c r="W22" s="18">
        <v>0</v>
      </c>
      <c r="X22" s="19"/>
      <c r="Y22" s="18">
        <v>0</v>
      </c>
      <c r="Z22" s="19"/>
      <c r="AA22" s="18">
        <v>0</v>
      </c>
      <c r="AB22" s="19"/>
      <c r="AC22" s="18">
        <f t="shared" si="0"/>
        <v>0</v>
      </c>
      <c r="AE22" s="26">
        <v>0</v>
      </c>
      <c r="AG22" s="26">
        <v>0</v>
      </c>
    </row>
    <row r="23" spans="1:33" ht="15.75" thickBot="1" x14ac:dyDescent="0.3">
      <c r="A23" s="9"/>
      <c r="B23" s="9" t="s">
        <v>35</v>
      </c>
      <c r="C23" s="9"/>
      <c r="D23" s="9"/>
      <c r="E23" s="27">
        <f>SUM(E8:E22)</f>
        <v>3700</v>
      </c>
      <c r="F23" s="19"/>
      <c r="G23" s="27">
        <f>SUM(G8:G22)</f>
        <v>1400</v>
      </c>
      <c r="H23" s="19"/>
      <c r="I23" s="27">
        <f>SUM(I8:I22)</f>
        <v>1400</v>
      </c>
      <c r="J23" s="19"/>
      <c r="K23" s="27">
        <f>SUM(K8:K22)</f>
        <v>3700</v>
      </c>
      <c r="L23" s="19"/>
      <c r="M23" s="27">
        <f>SUM(M8:M22)</f>
        <v>1400</v>
      </c>
      <c r="N23" s="19"/>
      <c r="O23" s="27">
        <f>SUM(O8:O22)</f>
        <v>1400</v>
      </c>
      <c r="P23" s="19"/>
      <c r="Q23" s="27">
        <f>SUM(Q8:Q22)</f>
        <v>3700</v>
      </c>
      <c r="R23" s="19"/>
      <c r="S23" s="27">
        <f>SUM(S8:S22)</f>
        <v>3430</v>
      </c>
      <c r="T23" s="19"/>
      <c r="U23" s="27">
        <f>SUM(U8:U22)</f>
        <v>1400</v>
      </c>
      <c r="V23" s="19"/>
      <c r="W23" s="27">
        <f>SUM(W8:W22)</f>
        <v>3700</v>
      </c>
      <c r="X23" s="19"/>
      <c r="Y23" s="27">
        <f>SUM(Y8:Y22)</f>
        <v>1400</v>
      </c>
      <c r="Z23" s="19"/>
      <c r="AA23" s="27">
        <f>SUM(AA8:AA22)</f>
        <v>1400</v>
      </c>
      <c r="AB23" s="19"/>
      <c r="AC23" s="27">
        <f>SUM(E23:AA23)</f>
        <v>28030</v>
      </c>
      <c r="AE23" s="28">
        <f>SUM(AE8:AE22)</f>
        <v>22486.9</v>
      </c>
      <c r="AG23" s="28">
        <f>SUM(AG8:AG22)</f>
        <v>26279.47</v>
      </c>
    </row>
    <row r="24" spans="1:33" x14ac:dyDescent="0.25">
      <c r="A24" s="9"/>
      <c r="B24" s="1"/>
      <c r="C24" s="9"/>
      <c r="D24" s="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E24" s="26"/>
      <c r="AG24" s="26"/>
    </row>
    <row r="25" spans="1:33" x14ac:dyDescent="0.25">
      <c r="A25" s="9"/>
      <c r="B25" s="9" t="s">
        <v>36</v>
      </c>
      <c r="C25" s="9"/>
      <c r="D25" s="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E25" s="26"/>
      <c r="AG25" s="26"/>
    </row>
    <row r="26" spans="1:33" x14ac:dyDescent="0.25">
      <c r="A26" s="9"/>
      <c r="B26" s="9"/>
      <c r="C26" s="9" t="s">
        <v>37</v>
      </c>
      <c r="D26" s="9"/>
      <c r="E26" s="18"/>
      <c r="F26" s="19"/>
      <c r="G26" s="18"/>
      <c r="H26" s="19"/>
      <c r="I26" s="18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E26" s="26"/>
      <c r="AG26" s="26"/>
    </row>
    <row r="27" spans="1:33" ht="15.75" thickBot="1" x14ac:dyDescent="0.3">
      <c r="A27" s="9"/>
      <c r="B27" s="9"/>
      <c r="C27" s="9"/>
      <c r="D27" s="9" t="s">
        <v>38</v>
      </c>
      <c r="E27" s="29">
        <v>0</v>
      </c>
      <c r="F27" s="19"/>
      <c r="G27" s="29">
        <v>0</v>
      </c>
      <c r="H27" s="19"/>
      <c r="I27" s="29">
        <v>0</v>
      </c>
      <c r="J27" s="19"/>
      <c r="K27" s="29">
        <v>0</v>
      </c>
      <c r="L27" s="19"/>
      <c r="M27" s="29">
        <v>0</v>
      </c>
      <c r="N27" s="19"/>
      <c r="O27" s="29">
        <v>0</v>
      </c>
      <c r="P27" s="19"/>
      <c r="Q27" s="29">
        <v>0</v>
      </c>
      <c r="R27" s="19"/>
      <c r="S27" s="29">
        <v>245</v>
      </c>
      <c r="T27" s="19"/>
      <c r="U27" s="29">
        <v>0</v>
      </c>
      <c r="V27" s="19"/>
      <c r="W27" s="29">
        <v>0</v>
      </c>
      <c r="X27" s="19"/>
      <c r="Y27" s="29">
        <v>0</v>
      </c>
      <c r="Z27" s="19"/>
      <c r="AA27" s="29">
        <v>0</v>
      </c>
      <c r="AB27" s="19"/>
      <c r="AC27" s="29">
        <f>SUM(E27:AA27)</f>
        <v>245</v>
      </c>
      <c r="AE27" s="30">
        <v>930</v>
      </c>
      <c r="AG27" s="30">
        <v>270.5</v>
      </c>
    </row>
    <row r="28" spans="1:33" x14ac:dyDescent="0.25">
      <c r="A28" s="9"/>
      <c r="B28" s="9"/>
      <c r="C28" s="9" t="s">
        <v>39</v>
      </c>
      <c r="D28" s="9"/>
      <c r="E28" s="18"/>
      <c r="F28" s="19"/>
      <c r="G28" s="18"/>
      <c r="H28" s="19"/>
      <c r="I28" s="18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9"/>
      <c r="U28" s="18"/>
      <c r="V28" s="19"/>
      <c r="W28" s="18"/>
      <c r="X28" s="19"/>
      <c r="Y28" s="18"/>
      <c r="Z28" s="19"/>
      <c r="AA28" s="18"/>
      <c r="AB28" s="19"/>
      <c r="AC28" s="18"/>
      <c r="AE28" s="26"/>
      <c r="AG28" s="26"/>
    </row>
    <row r="29" spans="1:33" x14ac:dyDescent="0.25">
      <c r="A29" s="9"/>
      <c r="B29" s="9"/>
      <c r="C29" s="9"/>
      <c r="D29" s="9" t="s">
        <v>90</v>
      </c>
      <c r="E29" s="18">
        <v>0</v>
      </c>
      <c r="F29" s="19"/>
      <c r="G29" s="18">
        <v>0</v>
      </c>
      <c r="H29" s="19"/>
      <c r="I29" s="18">
        <v>0</v>
      </c>
      <c r="J29" s="19"/>
      <c r="K29" s="18">
        <v>0</v>
      </c>
      <c r="L29" s="19"/>
      <c r="M29" s="18">
        <v>0</v>
      </c>
      <c r="N29" s="19"/>
      <c r="O29" s="18">
        <v>0</v>
      </c>
      <c r="P29" s="19"/>
      <c r="Q29" s="18">
        <v>0</v>
      </c>
      <c r="R29" s="19"/>
      <c r="S29" s="18">
        <v>0</v>
      </c>
      <c r="T29" s="19"/>
      <c r="U29" s="18">
        <v>0</v>
      </c>
      <c r="V29" s="19"/>
      <c r="W29" s="18">
        <v>0</v>
      </c>
      <c r="X29" s="19"/>
      <c r="Y29" s="18">
        <v>0</v>
      </c>
      <c r="Z29" s="19"/>
      <c r="AA29" s="18">
        <v>0</v>
      </c>
      <c r="AB29" s="19"/>
      <c r="AC29" s="18">
        <f t="shared" ref="AC29:AC33" si="1">SUM(E29:AA29)</f>
        <v>0</v>
      </c>
      <c r="AE29" s="26">
        <v>0</v>
      </c>
      <c r="AG29" s="26">
        <v>0</v>
      </c>
    </row>
    <row r="30" spans="1:33" x14ac:dyDescent="0.25">
      <c r="A30" s="9"/>
      <c r="B30" s="9"/>
      <c r="C30" s="9"/>
      <c r="D30" s="9" t="s">
        <v>91</v>
      </c>
      <c r="E30" s="18">
        <v>0</v>
      </c>
      <c r="F30" s="19"/>
      <c r="G30" s="18">
        <v>0</v>
      </c>
      <c r="H30" s="19"/>
      <c r="I30" s="18">
        <v>0</v>
      </c>
      <c r="J30" s="19"/>
      <c r="K30" s="18">
        <v>0</v>
      </c>
      <c r="L30" s="19"/>
      <c r="M30" s="18">
        <v>0</v>
      </c>
      <c r="N30" s="19"/>
      <c r="O30" s="18">
        <v>0</v>
      </c>
      <c r="P30" s="19"/>
      <c r="Q30" s="18">
        <v>0</v>
      </c>
      <c r="R30" s="19"/>
      <c r="S30" s="18">
        <v>0</v>
      </c>
      <c r="T30" s="19"/>
      <c r="U30" s="18">
        <v>0</v>
      </c>
      <c r="V30" s="19"/>
      <c r="W30" s="18">
        <v>0</v>
      </c>
      <c r="X30" s="19"/>
      <c r="Y30" s="18">
        <v>0</v>
      </c>
      <c r="Z30" s="19"/>
      <c r="AA30" s="18">
        <v>0</v>
      </c>
      <c r="AB30" s="19"/>
      <c r="AC30" s="18">
        <f t="shared" si="1"/>
        <v>0</v>
      </c>
      <c r="AE30" s="26">
        <v>0</v>
      </c>
      <c r="AG30" s="26">
        <v>0</v>
      </c>
    </row>
    <row r="31" spans="1:33" x14ac:dyDescent="0.25">
      <c r="A31" s="9"/>
      <c r="B31" s="9"/>
      <c r="C31" s="9"/>
      <c r="D31" s="9" t="s">
        <v>92</v>
      </c>
      <c r="E31" s="18">
        <v>0</v>
      </c>
      <c r="F31" s="19"/>
      <c r="G31" s="18">
        <v>0</v>
      </c>
      <c r="H31" s="19"/>
      <c r="I31" s="18">
        <v>0</v>
      </c>
      <c r="J31" s="19"/>
      <c r="K31" s="18">
        <v>0</v>
      </c>
      <c r="L31" s="19"/>
      <c r="M31" s="18">
        <v>0</v>
      </c>
      <c r="N31" s="19"/>
      <c r="O31" s="18">
        <v>0</v>
      </c>
      <c r="P31" s="19"/>
      <c r="Q31" s="18">
        <v>0</v>
      </c>
      <c r="R31" s="19"/>
      <c r="S31" s="18">
        <v>0</v>
      </c>
      <c r="T31" s="19"/>
      <c r="U31" s="18">
        <v>0</v>
      </c>
      <c r="V31" s="19"/>
      <c r="W31" s="18">
        <v>0</v>
      </c>
      <c r="X31" s="19"/>
      <c r="Y31" s="18">
        <v>0</v>
      </c>
      <c r="Z31" s="19"/>
      <c r="AA31" s="18">
        <v>0</v>
      </c>
      <c r="AB31" s="19"/>
      <c r="AC31" s="18">
        <f t="shared" si="1"/>
        <v>0</v>
      </c>
      <c r="AE31" s="26">
        <v>0</v>
      </c>
      <c r="AG31" s="26">
        <v>0</v>
      </c>
    </row>
    <row r="32" spans="1:33" x14ac:dyDescent="0.25">
      <c r="A32" s="9"/>
      <c r="B32" s="9"/>
      <c r="C32" s="9"/>
      <c r="D32" s="9" t="s">
        <v>93</v>
      </c>
      <c r="E32" s="18">
        <v>0</v>
      </c>
      <c r="F32" s="19"/>
      <c r="G32" s="18">
        <v>0</v>
      </c>
      <c r="H32" s="19"/>
      <c r="I32" s="18">
        <v>0</v>
      </c>
      <c r="J32" s="19"/>
      <c r="K32" s="18">
        <v>0</v>
      </c>
      <c r="L32" s="19"/>
      <c r="M32" s="18">
        <v>0</v>
      </c>
      <c r="N32" s="19"/>
      <c r="O32" s="18">
        <v>0</v>
      </c>
      <c r="P32" s="19"/>
      <c r="Q32" s="18">
        <v>0</v>
      </c>
      <c r="R32" s="19"/>
      <c r="S32" s="18">
        <v>0</v>
      </c>
      <c r="T32" s="19"/>
      <c r="U32" s="18">
        <v>0</v>
      </c>
      <c r="V32" s="19"/>
      <c r="W32" s="18">
        <v>0</v>
      </c>
      <c r="X32" s="19"/>
      <c r="Y32" s="18">
        <v>0</v>
      </c>
      <c r="Z32" s="19"/>
      <c r="AA32" s="18">
        <v>0</v>
      </c>
      <c r="AB32" s="19"/>
      <c r="AC32" s="18">
        <f t="shared" si="1"/>
        <v>0</v>
      </c>
      <c r="AE32" s="26">
        <v>0</v>
      </c>
      <c r="AG32" s="26">
        <v>0</v>
      </c>
    </row>
    <row r="33" spans="1:33" ht="15.75" thickBot="1" x14ac:dyDescent="0.3">
      <c r="A33" s="9"/>
      <c r="B33" s="9"/>
      <c r="C33" s="9"/>
      <c r="D33" s="9" t="s">
        <v>94</v>
      </c>
      <c r="E33" s="29">
        <v>0</v>
      </c>
      <c r="F33" s="19"/>
      <c r="G33" s="29">
        <v>0</v>
      </c>
      <c r="H33" s="19"/>
      <c r="I33" s="29">
        <v>0</v>
      </c>
      <c r="J33" s="19"/>
      <c r="K33" s="29">
        <v>0</v>
      </c>
      <c r="L33" s="19"/>
      <c r="M33" s="29">
        <v>0</v>
      </c>
      <c r="N33" s="19"/>
      <c r="O33" s="29">
        <v>0</v>
      </c>
      <c r="P33" s="19"/>
      <c r="Q33" s="29">
        <v>0</v>
      </c>
      <c r="R33" s="19"/>
      <c r="S33" s="29">
        <v>0</v>
      </c>
      <c r="T33" s="19"/>
      <c r="U33" s="29">
        <v>0</v>
      </c>
      <c r="V33" s="19"/>
      <c r="W33" s="29">
        <v>0</v>
      </c>
      <c r="X33" s="19"/>
      <c r="Y33" s="29">
        <v>0</v>
      </c>
      <c r="Z33" s="19"/>
      <c r="AA33" s="29">
        <v>0</v>
      </c>
      <c r="AB33" s="19"/>
      <c r="AC33" s="29">
        <f t="shared" si="1"/>
        <v>0</v>
      </c>
      <c r="AE33" s="30">
        <v>0</v>
      </c>
      <c r="AG33" s="30">
        <v>100</v>
      </c>
    </row>
    <row r="34" spans="1:33" x14ac:dyDescent="0.25">
      <c r="A34" s="9"/>
      <c r="B34" s="9"/>
      <c r="C34" s="9" t="s">
        <v>45</v>
      </c>
      <c r="D34" s="9"/>
      <c r="E34" s="18"/>
      <c r="F34" s="19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19"/>
      <c r="S34" s="18"/>
      <c r="T34" s="19"/>
      <c r="U34" s="18"/>
      <c r="V34" s="19"/>
      <c r="W34" s="18"/>
      <c r="X34" s="19"/>
      <c r="Y34" s="18"/>
      <c r="Z34" s="19"/>
      <c r="AA34" s="18"/>
      <c r="AB34" s="19"/>
      <c r="AC34" s="18"/>
      <c r="AE34" s="26"/>
      <c r="AG34" s="26"/>
    </row>
    <row r="35" spans="1:33" x14ac:dyDescent="0.25">
      <c r="A35" s="9"/>
      <c r="B35" s="9"/>
      <c r="C35" s="9"/>
      <c r="D35" s="9" t="s">
        <v>46</v>
      </c>
      <c r="E35" s="18">
        <v>0</v>
      </c>
      <c r="F35" s="19"/>
      <c r="G35" s="18">
        <v>0</v>
      </c>
      <c r="H35" s="19"/>
      <c r="I35" s="18">
        <v>0</v>
      </c>
      <c r="J35" s="19"/>
      <c r="K35" s="18">
        <v>0</v>
      </c>
      <c r="L35" s="19"/>
      <c r="M35" s="18">
        <v>0</v>
      </c>
      <c r="N35" s="19"/>
      <c r="O35" s="18">
        <v>0</v>
      </c>
      <c r="P35" s="19"/>
      <c r="Q35" s="18">
        <v>0</v>
      </c>
      <c r="R35" s="19"/>
      <c r="S35" s="18">
        <v>0</v>
      </c>
      <c r="T35" s="19"/>
      <c r="U35" s="18">
        <v>0</v>
      </c>
      <c r="V35" s="19"/>
      <c r="W35" s="18">
        <v>0</v>
      </c>
      <c r="X35" s="19"/>
      <c r="Y35" s="18">
        <v>0</v>
      </c>
      <c r="Z35" s="19"/>
      <c r="AA35" s="18">
        <v>0</v>
      </c>
      <c r="AB35" s="19"/>
      <c r="AC35" s="18">
        <f t="shared" ref="AC35:AC42" si="2">SUM(E35:AA35)</f>
        <v>0</v>
      </c>
      <c r="AE35" s="26">
        <v>0</v>
      </c>
      <c r="AG35" s="26">
        <v>0</v>
      </c>
    </row>
    <row r="36" spans="1:33" x14ac:dyDescent="0.25">
      <c r="A36" s="9"/>
      <c r="B36" s="9"/>
      <c r="C36" s="9"/>
      <c r="D36" s="9" t="s">
        <v>85</v>
      </c>
      <c r="E36" s="18">
        <v>0</v>
      </c>
      <c r="F36" s="19"/>
      <c r="G36" s="18">
        <v>0</v>
      </c>
      <c r="H36" s="19"/>
      <c r="I36" s="18">
        <v>0</v>
      </c>
      <c r="J36" s="19"/>
      <c r="K36" s="18">
        <v>0</v>
      </c>
      <c r="L36" s="19"/>
      <c r="M36" s="18">
        <v>0</v>
      </c>
      <c r="N36" s="19"/>
      <c r="O36" s="18">
        <v>0</v>
      </c>
      <c r="P36" s="19"/>
      <c r="Q36" s="18">
        <v>0</v>
      </c>
      <c r="R36" s="19"/>
      <c r="S36" s="18">
        <v>0</v>
      </c>
      <c r="T36" s="19"/>
      <c r="U36" s="18">
        <v>0</v>
      </c>
      <c r="V36" s="19"/>
      <c r="W36" s="18">
        <v>0</v>
      </c>
      <c r="X36" s="19"/>
      <c r="Y36" s="18">
        <v>0</v>
      </c>
      <c r="Z36" s="19"/>
      <c r="AA36" s="18">
        <v>0</v>
      </c>
      <c r="AB36" s="19"/>
      <c r="AC36" s="18">
        <f t="shared" si="2"/>
        <v>0</v>
      </c>
      <c r="AE36" s="26">
        <v>0</v>
      </c>
      <c r="AG36" s="26">
        <v>0</v>
      </c>
    </row>
    <row r="37" spans="1:33" x14ac:dyDescent="0.25">
      <c r="A37" s="9"/>
      <c r="B37" s="9"/>
      <c r="C37" s="9"/>
      <c r="D37" s="9" t="s">
        <v>48</v>
      </c>
      <c r="E37" s="18">
        <v>155</v>
      </c>
      <c r="F37" s="19"/>
      <c r="G37" s="18">
        <v>155</v>
      </c>
      <c r="H37" s="19"/>
      <c r="I37" s="18">
        <v>155</v>
      </c>
      <c r="J37" s="19"/>
      <c r="K37" s="18">
        <v>155</v>
      </c>
      <c r="L37" s="19"/>
      <c r="M37" s="18">
        <v>155</v>
      </c>
      <c r="N37" s="19"/>
      <c r="O37" s="18">
        <v>155</v>
      </c>
      <c r="P37" s="19"/>
      <c r="Q37" s="18">
        <v>155</v>
      </c>
      <c r="R37" s="19"/>
      <c r="S37" s="18">
        <v>155</v>
      </c>
      <c r="T37" s="19"/>
      <c r="U37" s="18">
        <v>155</v>
      </c>
      <c r="V37" s="19"/>
      <c r="W37" s="18">
        <v>155</v>
      </c>
      <c r="X37" s="19"/>
      <c r="Y37" s="18">
        <v>155</v>
      </c>
      <c r="Z37" s="19"/>
      <c r="AA37" s="18">
        <v>155</v>
      </c>
      <c r="AB37" s="19"/>
      <c r="AC37" s="18">
        <f t="shared" si="2"/>
        <v>1860</v>
      </c>
      <c r="AE37" s="26">
        <v>1500</v>
      </c>
      <c r="AG37" s="26">
        <v>1858.39</v>
      </c>
    </row>
    <row r="38" spans="1:33" x14ac:dyDescent="0.25">
      <c r="A38" s="9"/>
      <c r="B38" s="9"/>
      <c r="C38" s="9"/>
      <c r="D38" s="9" t="s">
        <v>49</v>
      </c>
      <c r="E38" s="18">
        <v>0</v>
      </c>
      <c r="F38" s="19"/>
      <c r="G38" s="18">
        <v>22</v>
      </c>
      <c r="H38" s="19"/>
      <c r="I38" s="18">
        <v>0</v>
      </c>
      <c r="J38" s="19"/>
      <c r="K38" s="18">
        <v>0</v>
      </c>
      <c r="L38" s="19"/>
      <c r="M38" s="18">
        <v>0</v>
      </c>
      <c r="N38" s="19"/>
      <c r="O38" s="18">
        <v>0</v>
      </c>
      <c r="P38" s="19"/>
      <c r="Q38" s="18">
        <v>0</v>
      </c>
      <c r="R38" s="19"/>
      <c r="S38" s="18">
        <v>0</v>
      </c>
      <c r="T38" s="19"/>
      <c r="U38" s="18">
        <v>0</v>
      </c>
      <c r="V38" s="19"/>
      <c r="W38" s="18">
        <v>0</v>
      </c>
      <c r="X38" s="19"/>
      <c r="Y38" s="18">
        <v>0</v>
      </c>
      <c r="Z38" s="19"/>
      <c r="AA38" s="18">
        <v>0</v>
      </c>
      <c r="AB38" s="19"/>
      <c r="AC38" s="18">
        <f t="shared" si="2"/>
        <v>22</v>
      </c>
      <c r="AE38" s="26">
        <v>21.17</v>
      </c>
      <c r="AG38" s="26">
        <v>23.17</v>
      </c>
    </row>
    <row r="39" spans="1:33" x14ac:dyDescent="0.25">
      <c r="A39" s="9"/>
      <c r="B39" s="9"/>
      <c r="C39" s="9"/>
      <c r="D39" s="9" t="s">
        <v>68</v>
      </c>
      <c r="E39" s="18">
        <v>200</v>
      </c>
      <c r="F39" s="19"/>
      <c r="G39" s="18">
        <v>200</v>
      </c>
      <c r="H39" s="19"/>
      <c r="I39" s="18">
        <v>200</v>
      </c>
      <c r="J39" s="19"/>
      <c r="K39" s="18">
        <v>200</v>
      </c>
      <c r="L39" s="19"/>
      <c r="M39" s="18">
        <v>200</v>
      </c>
      <c r="N39" s="19"/>
      <c r="O39" s="18">
        <v>200</v>
      </c>
      <c r="P39" s="19"/>
      <c r="Q39" s="18">
        <v>200</v>
      </c>
      <c r="R39" s="19"/>
      <c r="S39" s="18">
        <v>200</v>
      </c>
      <c r="T39" s="19"/>
      <c r="U39" s="18">
        <v>200</v>
      </c>
      <c r="V39" s="19"/>
      <c r="W39" s="18">
        <v>200</v>
      </c>
      <c r="X39" s="19"/>
      <c r="Y39" s="18">
        <v>200</v>
      </c>
      <c r="Z39" s="19"/>
      <c r="AA39" s="18">
        <v>200</v>
      </c>
      <c r="AB39" s="19"/>
      <c r="AC39" s="18">
        <f t="shared" si="2"/>
        <v>2400</v>
      </c>
      <c r="AE39" s="26">
        <v>0</v>
      </c>
      <c r="AG39" s="26">
        <v>2100</v>
      </c>
    </row>
    <row r="40" spans="1:33" x14ac:dyDescent="0.25">
      <c r="A40" s="9"/>
      <c r="B40" s="9"/>
      <c r="C40" s="9"/>
      <c r="D40" s="9" t="s">
        <v>50</v>
      </c>
      <c r="E40" s="21">
        <v>65</v>
      </c>
      <c r="F40" s="22"/>
      <c r="G40" s="21">
        <v>65</v>
      </c>
      <c r="H40" s="22"/>
      <c r="I40" s="21">
        <v>65</v>
      </c>
      <c r="J40" s="22"/>
      <c r="K40" s="21">
        <v>65</v>
      </c>
      <c r="L40" s="22"/>
      <c r="M40" s="21">
        <v>65</v>
      </c>
      <c r="N40" s="22"/>
      <c r="O40" s="21">
        <v>65</v>
      </c>
      <c r="P40" s="22"/>
      <c r="Q40" s="21">
        <v>65</v>
      </c>
      <c r="R40" s="22"/>
      <c r="S40" s="21">
        <v>65</v>
      </c>
      <c r="T40" s="22"/>
      <c r="U40" s="21">
        <v>65</v>
      </c>
      <c r="V40" s="22"/>
      <c r="W40" s="21">
        <v>65</v>
      </c>
      <c r="X40" s="22"/>
      <c r="Y40" s="21">
        <v>65</v>
      </c>
      <c r="Z40" s="22"/>
      <c r="AA40" s="21">
        <v>65</v>
      </c>
      <c r="AB40" s="22"/>
      <c r="AC40" s="18">
        <f t="shared" si="2"/>
        <v>780</v>
      </c>
      <c r="AE40" s="26">
        <v>660</v>
      </c>
      <c r="AG40" s="26">
        <v>715</v>
      </c>
    </row>
    <row r="41" spans="1:33" x14ac:dyDescent="0.25">
      <c r="A41" s="9"/>
      <c r="B41" s="9"/>
      <c r="C41" s="9"/>
      <c r="D41" s="9" t="s">
        <v>51</v>
      </c>
      <c r="E41" s="18">
        <v>3000</v>
      </c>
      <c r="F41" s="19"/>
      <c r="G41" s="18">
        <v>0</v>
      </c>
      <c r="H41" s="19"/>
      <c r="I41" s="18">
        <v>0</v>
      </c>
      <c r="J41" s="19"/>
      <c r="K41" s="18">
        <v>3000</v>
      </c>
      <c r="L41" s="19"/>
      <c r="M41" s="18">
        <v>0</v>
      </c>
      <c r="N41" s="19"/>
      <c r="O41" s="18">
        <v>0</v>
      </c>
      <c r="P41" s="19"/>
      <c r="Q41" s="18">
        <v>3000</v>
      </c>
      <c r="R41" s="19"/>
      <c r="S41" s="18">
        <v>0</v>
      </c>
      <c r="T41" s="19"/>
      <c r="U41" s="18">
        <v>0</v>
      </c>
      <c r="V41" s="19"/>
      <c r="W41" s="18">
        <v>3000</v>
      </c>
      <c r="X41" s="19"/>
      <c r="Y41" s="18">
        <v>0</v>
      </c>
      <c r="Z41" s="19"/>
      <c r="AA41" s="18">
        <v>0</v>
      </c>
      <c r="AB41" s="19"/>
      <c r="AC41" s="18">
        <f t="shared" si="2"/>
        <v>12000</v>
      </c>
      <c r="AE41" s="26">
        <v>12000</v>
      </c>
      <c r="AG41" s="26">
        <v>12000</v>
      </c>
    </row>
    <row r="42" spans="1:33" ht="15.75" thickBot="1" x14ac:dyDescent="0.3">
      <c r="A42" s="9"/>
      <c r="B42" s="9"/>
      <c r="C42" s="9"/>
      <c r="D42" s="9" t="s">
        <v>52</v>
      </c>
      <c r="E42" s="29">
        <v>59</v>
      </c>
      <c r="F42" s="19"/>
      <c r="G42" s="29">
        <v>59</v>
      </c>
      <c r="H42" s="19"/>
      <c r="I42" s="29">
        <v>59</v>
      </c>
      <c r="J42" s="19"/>
      <c r="K42" s="29">
        <v>59</v>
      </c>
      <c r="L42" s="19"/>
      <c r="M42" s="29">
        <v>59</v>
      </c>
      <c r="N42" s="19"/>
      <c r="O42" s="29">
        <v>59</v>
      </c>
      <c r="P42" s="19"/>
      <c r="Q42" s="29">
        <v>59</v>
      </c>
      <c r="R42" s="19"/>
      <c r="S42" s="29">
        <v>59</v>
      </c>
      <c r="T42" s="19"/>
      <c r="U42" s="29">
        <v>59</v>
      </c>
      <c r="V42" s="19"/>
      <c r="W42" s="29">
        <v>59</v>
      </c>
      <c r="X42" s="19"/>
      <c r="Y42" s="29">
        <v>59</v>
      </c>
      <c r="Z42" s="19"/>
      <c r="AA42" s="29">
        <v>59</v>
      </c>
      <c r="AB42" s="19"/>
      <c r="AC42" s="29">
        <f t="shared" si="2"/>
        <v>708</v>
      </c>
      <c r="AE42" s="30">
        <v>930.6</v>
      </c>
      <c r="AG42" s="30">
        <v>636</v>
      </c>
    </row>
    <row r="43" spans="1:33" x14ac:dyDescent="0.25">
      <c r="A43" s="9"/>
      <c r="B43" s="9"/>
      <c r="C43" s="9" t="s">
        <v>53</v>
      </c>
      <c r="D43" s="9"/>
      <c r="E43" s="18"/>
      <c r="F43" s="19"/>
      <c r="G43" s="18"/>
      <c r="H43" s="19"/>
      <c r="I43" s="18"/>
      <c r="J43" s="19"/>
      <c r="K43" s="18"/>
      <c r="L43" s="19"/>
      <c r="M43" s="18"/>
      <c r="N43" s="19"/>
      <c r="O43" s="18"/>
      <c r="P43" s="19"/>
      <c r="Q43" s="18"/>
      <c r="R43" s="19"/>
      <c r="S43" s="18"/>
      <c r="T43" s="19"/>
      <c r="U43" s="18"/>
      <c r="V43" s="19"/>
      <c r="W43" s="18"/>
      <c r="X43" s="19"/>
      <c r="Y43" s="18"/>
      <c r="Z43" s="19"/>
      <c r="AA43" s="18"/>
      <c r="AB43" s="19"/>
      <c r="AC43" s="18"/>
      <c r="AE43" s="26"/>
      <c r="AG43" s="26"/>
    </row>
    <row r="44" spans="1:33" x14ac:dyDescent="0.25">
      <c r="A44" s="9"/>
      <c r="B44" s="9"/>
      <c r="C44" s="9"/>
      <c r="D44" s="9" t="s">
        <v>54</v>
      </c>
      <c r="E44" s="18">
        <v>0</v>
      </c>
      <c r="F44" s="19"/>
      <c r="G44" s="18">
        <v>0</v>
      </c>
      <c r="H44" s="19"/>
      <c r="I44" s="18">
        <v>0</v>
      </c>
      <c r="J44" s="19"/>
      <c r="K44" s="18">
        <v>0</v>
      </c>
      <c r="L44" s="19"/>
      <c r="M44" s="18">
        <v>0</v>
      </c>
      <c r="N44" s="19"/>
      <c r="O44" s="18">
        <v>0</v>
      </c>
      <c r="P44" s="19"/>
      <c r="Q44" s="18">
        <v>0</v>
      </c>
      <c r="R44" s="19"/>
      <c r="S44" s="18">
        <v>0</v>
      </c>
      <c r="T44" s="19"/>
      <c r="U44" s="18">
        <v>0</v>
      </c>
      <c r="V44" s="19"/>
      <c r="W44" s="18">
        <v>0</v>
      </c>
      <c r="X44" s="19"/>
      <c r="Y44" s="18">
        <v>0</v>
      </c>
      <c r="Z44" s="19"/>
      <c r="AA44" s="18">
        <v>170</v>
      </c>
      <c r="AB44" s="19"/>
      <c r="AC44" s="18">
        <f t="shared" ref="AC44:AC47" si="3">SUM(E44:AA44)</f>
        <v>170</v>
      </c>
      <c r="AE44" s="26">
        <v>0</v>
      </c>
      <c r="AG44" s="26">
        <v>0</v>
      </c>
    </row>
    <row r="45" spans="1:33" x14ac:dyDescent="0.25">
      <c r="A45" s="9"/>
      <c r="B45" s="9"/>
      <c r="C45" s="9"/>
      <c r="D45" s="9" t="s">
        <v>86</v>
      </c>
      <c r="E45" s="18">
        <v>0</v>
      </c>
      <c r="F45" s="19"/>
      <c r="G45" s="18">
        <v>0</v>
      </c>
      <c r="H45" s="19"/>
      <c r="I45" s="18">
        <v>0</v>
      </c>
      <c r="J45" s="19"/>
      <c r="K45" s="18">
        <v>0</v>
      </c>
      <c r="L45" s="19"/>
      <c r="M45" s="18">
        <v>0</v>
      </c>
      <c r="N45" s="19"/>
      <c r="O45" s="18">
        <v>0</v>
      </c>
      <c r="P45" s="19"/>
      <c r="Q45" s="18">
        <v>0</v>
      </c>
      <c r="R45" s="19"/>
      <c r="S45" s="18">
        <v>0</v>
      </c>
      <c r="T45" s="19"/>
      <c r="U45" s="18">
        <v>1180</v>
      </c>
      <c r="V45" s="19"/>
      <c r="W45" s="18">
        <v>0</v>
      </c>
      <c r="X45" s="19"/>
      <c r="Y45" s="18">
        <v>0</v>
      </c>
      <c r="Z45" s="19"/>
      <c r="AA45" s="18">
        <v>0</v>
      </c>
      <c r="AB45" s="19"/>
      <c r="AC45" s="18">
        <f t="shared" si="3"/>
        <v>1180</v>
      </c>
      <c r="AE45" s="26">
        <v>1126</v>
      </c>
      <c r="AG45" s="26">
        <v>1075</v>
      </c>
    </row>
    <row r="46" spans="1:33" x14ac:dyDescent="0.25">
      <c r="A46" s="9"/>
      <c r="B46" s="9"/>
      <c r="C46" s="9"/>
      <c r="D46" s="9" t="s">
        <v>56</v>
      </c>
      <c r="E46" s="18">
        <v>0</v>
      </c>
      <c r="F46" s="19"/>
      <c r="G46" s="18">
        <v>0</v>
      </c>
      <c r="H46" s="19"/>
      <c r="I46" s="18">
        <v>0</v>
      </c>
      <c r="J46" s="19"/>
      <c r="K46" s="18">
        <v>0</v>
      </c>
      <c r="L46" s="19"/>
      <c r="M46" s="18">
        <v>0</v>
      </c>
      <c r="N46" s="19"/>
      <c r="O46" s="18">
        <v>0</v>
      </c>
      <c r="P46" s="19"/>
      <c r="Q46" s="18">
        <v>0</v>
      </c>
      <c r="R46" s="19"/>
      <c r="S46" s="18">
        <v>0</v>
      </c>
      <c r="T46" s="19"/>
      <c r="U46" s="18">
        <v>0</v>
      </c>
      <c r="V46" s="19"/>
      <c r="W46" s="18">
        <v>1890</v>
      </c>
      <c r="X46" s="19"/>
      <c r="Y46" s="18">
        <v>0</v>
      </c>
      <c r="Z46" s="19"/>
      <c r="AA46" s="18">
        <v>0</v>
      </c>
      <c r="AB46" s="19"/>
      <c r="AC46" s="18">
        <f t="shared" si="3"/>
        <v>1890</v>
      </c>
      <c r="AE46" s="26">
        <v>1580</v>
      </c>
      <c r="AG46" s="26">
        <v>1718</v>
      </c>
    </row>
    <row r="47" spans="1:33" x14ac:dyDescent="0.25">
      <c r="A47" s="9"/>
      <c r="B47" s="9"/>
      <c r="C47" s="9"/>
      <c r="D47" s="9" t="s">
        <v>57</v>
      </c>
      <c r="E47" s="18">
        <v>15</v>
      </c>
      <c r="F47" s="19"/>
      <c r="G47" s="18">
        <v>0</v>
      </c>
      <c r="H47" s="19"/>
      <c r="I47" s="18">
        <v>0</v>
      </c>
      <c r="J47" s="19"/>
      <c r="K47" s="18">
        <v>15</v>
      </c>
      <c r="L47" s="19"/>
      <c r="M47" s="18">
        <v>0</v>
      </c>
      <c r="N47" s="19"/>
      <c r="O47" s="18">
        <v>0</v>
      </c>
      <c r="P47" s="19"/>
      <c r="Q47" s="18">
        <v>15</v>
      </c>
      <c r="R47" s="19"/>
      <c r="S47" s="18">
        <v>0</v>
      </c>
      <c r="T47" s="19"/>
      <c r="U47" s="18">
        <v>0</v>
      </c>
      <c r="V47" s="19"/>
      <c r="W47" s="18">
        <v>15</v>
      </c>
      <c r="X47" s="19"/>
      <c r="Y47" s="18">
        <v>0</v>
      </c>
      <c r="Z47" s="19"/>
      <c r="AA47" s="18">
        <v>0</v>
      </c>
      <c r="AB47" s="19"/>
      <c r="AC47" s="18">
        <f t="shared" si="3"/>
        <v>60</v>
      </c>
      <c r="AE47" s="26">
        <v>0</v>
      </c>
      <c r="AG47" s="26">
        <v>0</v>
      </c>
    </row>
    <row r="48" spans="1:33" x14ac:dyDescent="0.25">
      <c r="A48" s="9"/>
      <c r="B48" s="9"/>
      <c r="C48" s="9" t="s">
        <v>58</v>
      </c>
      <c r="D48" s="9"/>
      <c r="E48" s="18"/>
      <c r="F48" s="19"/>
      <c r="G48" s="18"/>
      <c r="H48" s="19"/>
      <c r="I48" s="18"/>
      <c r="J48" s="19"/>
      <c r="K48" s="18"/>
      <c r="L48" s="19"/>
      <c r="M48" s="18"/>
      <c r="N48" s="19"/>
      <c r="O48" s="18"/>
      <c r="P48" s="19"/>
      <c r="Q48" s="18"/>
      <c r="R48" s="19"/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8"/>
      <c r="AE48" s="26"/>
      <c r="AG48" s="26"/>
    </row>
    <row r="49" spans="1:33" x14ac:dyDescent="0.25">
      <c r="A49" s="9"/>
      <c r="B49" s="9"/>
      <c r="C49" s="9"/>
      <c r="D49" s="9" t="s">
        <v>105</v>
      </c>
      <c r="E49" s="18">
        <v>0</v>
      </c>
      <c r="F49" s="19"/>
      <c r="G49" s="18">
        <v>0</v>
      </c>
      <c r="H49" s="19"/>
      <c r="I49" s="18">
        <v>0</v>
      </c>
      <c r="J49" s="19"/>
      <c r="K49" s="18">
        <v>0</v>
      </c>
      <c r="L49" s="19"/>
      <c r="M49" s="18">
        <v>0</v>
      </c>
      <c r="N49" s="19"/>
      <c r="O49" s="18">
        <v>0</v>
      </c>
      <c r="P49" s="19"/>
      <c r="Q49" s="18">
        <v>0</v>
      </c>
      <c r="R49" s="19"/>
      <c r="S49" s="18">
        <v>0</v>
      </c>
      <c r="T49" s="19"/>
      <c r="U49" s="18">
        <v>0</v>
      </c>
      <c r="V49" s="19"/>
      <c r="W49" s="18">
        <v>0</v>
      </c>
      <c r="X49" s="19"/>
      <c r="Y49" s="18">
        <v>0</v>
      </c>
      <c r="Z49" s="19"/>
      <c r="AA49" s="18">
        <v>2500</v>
      </c>
      <c r="AB49" s="19"/>
      <c r="AC49" s="18">
        <v>3000</v>
      </c>
      <c r="AE49" s="26">
        <v>3353.92</v>
      </c>
      <c r="AG49" s="26">
        <v>1067.31</v>
      </c>
    </row>
    <row r="50" spans="1:33" x14ac:dyDescent="0.25">
      <c r="A50" s="9"/>
      <c r="B50" s="9"/>
      <c r="C50" s="9"/>
      <c r="D50" s="9" t="s">
        <v>102</v>
      </c>
      <c r="E50" s="18">
        <v>0</v>
      </c>
      <c r="F50" s="19"/>
      <c r="G50" s="18">
        <v>0</v>
      </c>
      <c r="H50" s="19"/>
      <c r="I50" s="18">
        <v>0</v>
      </c>
      <c r="J50" s="19"/>
      <c r="K50" s="18">
        <v>0</v>
      </c>
      <c r="L50" s="19"/>
      <c r="M50" s="18">
        <v>0</v>
      </c>
      <c r="N50" s="19"/>
      <c r="O50" s="18">
        <v>0</v>
      </c>
      <c r="P50" s="19"/>
      <c r="Q50" s="18">
        <v>250</v>
      </c>
      <c r="R50" s="19"/>
      <c r="S50" s="18">
        <v>0</v>
      </c>
      <c r="T50" s="19"/>
      <c r="U50" s="18">
        <v>0</v>
      </c>
      <c r="V50" s="19"/>
      <c r="W50" s="18">
        <v>0</v>
      </c>
      <c r="X50" s="19"/>
      <c r="Y50" s="18">
        <v>0</v>
      </c>
      <c r="Z50" s="19"/>
      <c r="AA50" s="18">
        <v>0</v>
      </c>
      <c r="AB50" s="19"/>
      <c r="AC50" s="18">
        <f t="shared" ref="AC50:AC54" si="4">SUM(E50:AA50)</f>
        <v>250</v>
      </c>
      <c r="AE50" s="26">
        <v>0</v>
      </c>
      <c r="AG50" s="26">
        <v>0</v>
      </c>
    </row>
    <row r="51" spans="1:33" x14ac:dyDescent="0.25">
      <c r="A51" s="9"/>
      <c r="B51" s="9"/>
      <c r="C51" s="9"/>
      <c r="D51" s="9" t="s">
        <v>88</v>
      </c>
      <c r="E51" s="18">
        <v>0</v>
      </c>
      <c r="F51" s="19"/>
      <c r="G51" s="18">
        <v>0</v>
      </c>
      <c r="H51" s="19"/>
      <c r="I51" s="18">
        <v>0</v>
      </c>
      <c r="J51" s="19"/>
      <c r="K51" s="18">
        <v>0</v>
      </c>
      <c r="L51" s="19"/>
      <c r="M51" s="18">
        <v>0</v>
      </c>
      <c r="N51" s="19"/>
      <c r="O51" s="18">
        <v>0</v>
      </c>
      <c r="P51" s="19"/>
      <c r="Q51" s="18">
        <v>600</v>
      </c>
      <c r="R51" s="19"/>
      <c r="S51" s="18">
        <v>0</v>
      </c>
      <c r="T51" s="19"/>
      <c r="U51" s="18">
        <v>0</v>
      </c>
      <c r="V51" s="19"/>
      <c r="W51" s="18">
        <v>0</v>
      </c>
      <c r="X51" s="19"/>
      <c r="Y51" s="18">
        <v>0</v>
      </c>
      <c r="Z51" s="19"/>
      <c r="AA51" s="18">
        <v>0</v>
      </c>
      <c r="AB51" s="19"/>
      <c r="AC51" s="18">
        <f t="shared" si="4"/>
        <v>600</v>
      </c>
      <c r="AE51" s="26">
        <v>600</v>
      </c>
      <c r="AG51" s="26">
        <v>600</v>
      </c>
    </row>
    <row r="52" spans="1:33" x14ac:dyDescent="0.25">
      <c r="A52" s="9"/>
      <c r="B52" s="9"/>
      <c r="C52" s="9"/>
      <c r="D52" s="9" t="s">
        <v>103</v>
      </c>
      <c r="E52" s="35">
        <v>0</v>
      </c>
      <c r="F52" s="36"/>
      <c r="G52" s="35">
        <v>0</v>
      </c>
      <c r="H52" s="36"/>
      <c r="I52" s="35">
        <v>0</v>
      </c>
      <c r="J52" s="36"/>
      <c r="K52" s="35">
        <v>0</v>
      </c>
      <c r="L52" s="36"/>
      <c r="M52" s="35">
        <v>0</v>
      </c>
      <c r="N52" s="36"/>
      <c r="O52" s="35">
        <v>0</v>
      </c>
      <c r="P52" s="36"/>
      <c r="Q52" s="35">
        <v>0</v>
      </c>
      <c r="R52" s="36"/>
      <c r="S52" s="35">
        <v>2000</v>
      </c>
      <c r="T52" s="36"/>
      <c r="U52" s="35">
        <v>0</v>
      </c>
      <c r="V52" s="36"/>
      <c r="W52" s="35">
        <v>0</v>
      </c>
      <c r="X52" s="36"/>
      <c r="Y52" s="35">
        <v>0</v>
      </c>
      <c r="Z52" s="36"/>
      <c r="AA52" s="35">
        <v>0</v>
      </c>
      <c r="AB52" s="36"/>
      <c r="AC52" s="18">
        <v>2250</v>
      </c>
      <c r="AD52" s="7"/>
      <c r="AE52" s="38">
        <v>1555.25</v>
      </c>
      <c r="AG52" s="26">
        <v>824.17</v>
      </c>
    </row>
    <row r="53" spans="1:33" x14ac:dyDescent="0.25">
      <c r="A53" s="9"/>
      <c r="B53" s="9"/>
      <c r="C53" s="9"/>
      <c r="D53" s="9" t="s">
        <v>63</v>
      </c>
      <c r="E53" s="18">
        <v>0</v>
      </c>
      <c r="F53" s="19"/>
      <c r="G53" s="18">
        <v>0</v>
      </c>
      <c r="H53" s="19"/>
      <c r="I53" s="18">
        <v>0</v>
      </c>
      <c r="J53" s="19"/>
      <c r="K53" s="18">
        <v>0</v>
      </c>
      <c r="L53" s="19"/>
      <c r="M53" s="18">
        <v>0</v>
      </c>
      <c r="N53" s="19"/>
      <c r="O53" s="18">
        <v>0</v>
      </c>
      <c r="P53" s="19"/>
      <c r="Q53" s="18">
        <v>0</v>
      </c>
      <c r="R53" s="19"/>
      <c r="S53" s="18">
        <v>0</v>
      </c>
      <c r="T53" s="19"/>
      <c r="U53" s="18">
        <v>500</v>
      </c>
      <c r="V53" s="19"/>
      <c r="W53" s="18">
        <v>0</v>
      </c>
      <c r="X53" s="19"/>
      <c r="Y53" s="18">
        <v>0</v>
      </c>
      <c r="Z53" s="19"/>
      <c r="AA53" s="18">
        <v>0</v>
      </c>
      <c r="AB53" s="19"/>
      <c r="AC53" s="18">
        <v>600</v>
      </c>
      <c r="AE53" s="26">
        <v>508.95</v>
      </c>
      <c r="AG53" s="26">
        <v>0</v>
      </c>
    </row>
    <row r="54" spans="1:33" x14ac:dyDescent="0.25">
      <c r="A54" s="9"/>
      <c r="B54" s="9"/>
      <c r="C54" s="9"/>
      <c r="D54" s="9" t="s">
        <v>89</v>
      </c>
      <c r="E54" s="18">
        <v>0</v>
      </c>
      <c r="F54" s="19"/>
      <c r="G54" s="18">
        <v>0</v>
      </c>
      <c r="H54" s="19"/>
      <c r="I54" s="18">
        <v>0</v>
      </c>
      <c r="J54" s="19"/>
      <c r="K54" s="18">
        <v>0</v>
      </c>
      <c r="L54" s="19"/>
      <c r="M54" s="18">
        <v>0</v>
      </c>
      <c r="N54" s="19"/>
      <c r="O54" s="18">
        <v>0</v>
      </c>
      <c r="P54" s="19"/>
      <c r="Q54" s="18">
        <v>0</v>
      </c>
      <c r="R54" s="19"/>
      <c r="S54" s="18">
        <v>0</v>
      </c>
      <c r="T54" s="19"/>
      <c r="U54" s="18">
        <v>0</v>
      </c>
      <c r="V54" s="19"/>
      <c r="W54" s="18">
        <v>0</v>
      </c>
      <c r="X54" s="19"/>
      <c r="Y54" s="18">
        <v>0</v>
      </c>
      <c r="Z54" s="19"/>
      <c r="AA54" s="18">
        <v>0</v>
      </c>
      <c r="AB54" s="19"/>
      <c r="AC54" s="18">
        <f t="shared" si="4"/>
        <v>0</v>
      </c>
      <c r="AE54" s="26">
        <v>0</v>
      </c>
      <c r="AG54" s="26">
        <v>0</v>
      </c>
    </row>
    <row r="55" spans="1:33" x14ac:dyDescent="0.25">
      <c r="A55" s="9"/>
      <c r="B55" s="9"/>
      <c r="C55" s="9"/>
      <c r="D55" s="9" t="s">
        <v>65</v>
      </c>
      <c r="E55" s="18">
        <v>0</v>
      </c>
      <c r="F55" s="19"/>
      <c r="G55" s="18">
        <v>550</v>
      </c>
      <c r="H55" s="19"/>
      <c r="I55" s="18">
        <v>0</v>
      </c>
      <c r="J55" s="19"/>
      <c r="K55" s="18">
        <v>0</v>
      </c>
      <c r="L55" s="19"/>
      <c r="M55" s="18">
        <v>0</v>
      </c>
      <c r="N55" s="19"/>
      <c r="O55" s="18">
        <v>0</v>
      </c>
      <c r="P55" s="19"/>
      <c r="Q55" s="18">
        <v>0</v>
      </c>
      <c r="R55" s="19"/>
      <c r="S55" s="18">
        <v>0</v>
      </c>
      <c r="T55" s="19"/>
      <c r="U55" s="18">
        <v>0</v>
      </c>
      <c r="V55" s="19"/>
      <c r="W55" s="18">
        <v>0</v>
      </c>
      <c r="X55" s="19"/>
      <c r="Y55" s="18">
        <v>0</v>
      </c>
      <c r="Z55" s="19"/>
      <c r="AA55" s="18">
        <v>0</v>
      </c>
      <c r="AB55" s="19"/>
      <c r="AC55" s="18">
        <v>0</v>
      </c>
      <c r="AE55" s="26">
        <v>0</v>
      </c>
      <c r="AG55" s="26">
        <v>0</v>
      </c>
    </row>
    <row r="56" spans="1:33" ht="15.75" thickBot="1" x14ac:dyDescent="0.3">
      <c r="A56" s="9"/>
      <c r="B56" s="9"/>
      <c r="C56" s="9"/>
      <c r="D56" s="9"/>
      <c r="E56" s="18"/>
      <c r="F56" s="19"/>
      <c r="G56" s="18"/>
      <c r="H56" s="19"/>
      <c r="I56" s="18"/>
      <c r="J56" s="19"/>
      <c r="K56" s="18"/>
      <c r="L56" s="19"/>
      <c r="M56" s="18"/>
      <c r="N56" s="19"/>
      <c r="O56" s="18"/>
      <c r="P56" s="19"/>
      <c r="Q56" s="18"/>
      <c r="R56" s="19"/>
      <c r="S56" s="18"/>
      <c r="T56" s="19"/>
      <c r="U56" s="18"/>
      <c r="V56" s="19"/>
      <c r="W56" s="18"/>
      <c r="X56" s="19"/>
      <c r="Y56" s="18"/>
      <c r="Z56" s="19"/>
      <c r="AA56" s="18"/>
      <c r="AB56" s="19"/>
      <c r="AC56" s="18"/>
      <c r="AE56" s="26"/>
      <c r="AG56" s="26"/>
    </row>
    <row r="57" spans="1:33" x14ac:dyDescent="0.25">
      <c r="A57" s="9"/>
      <c r="B57" s="9" t="s">
        <v>66</v>
      </c>
      <c r="C57" s="9"/>
      <c r="D57" s="9"/>
      <c r="E57" s="31">
        <f>SUM(E27:E56)</f>
        <v>3494</v>
      </c>
      <c r="F57" s="19"/>
      <c r="G57" s="31">
        <f>SUM(G27:G56)</f>
        <v>1051</v>
      </c>
      <c r="H57" s="19"/>
      <c r="I57" s="31">
        <f>SUM(I27:I56)</f>
        <v>479</v>
      </c>
      <c r="J57" s="19"/>
      <c r="K57" s="31">
        <f>SUM(K27:K56)</f>
        <v>3494</v>
      </c>
      <c r="L57" s="19"/>
      <c r="M57" s="31">
        <f>SUM(M27:M56)</f>
        <v>479</v>
      </c>
      <c r="N57" s="19"/>
      <c r="O57" s="31">
        <f>SUM(O27:O56)</f>
        <v>479</v>
      </c>
      <c r="P57" s="19"/>
      <c r="Q57" s="31">
        <f>SUM(Q27:Q56)</f>
        <v>4344</v>
      </c>
      <c r="R57" s="19"/>
      <c r="S57" s="31">
        <f>SUM(S27:S56)</f>
        <v>2724</v>
      </c>
      <c r="T57" s="19"/>
      <c r="U57" s="31">
        <f>SUM(U27:U56)</f>
        <v>2159</v>
      </c>
      <c r="V57" s="19"/>
      <c r="W57" s="31">
        <f>SUM(W27:W56)</f>
        <v>5384</v>
      </c>
      <c r="X57" s="19"/>
      <c r="Y57" s="31">
        <f>SUM(Y27:Y56)</f>
        <v>479</v>
      </c>
      <c r="Z57" s="19"/>
      <c r="AA57" s="31">
        <f>SUM(AA27:AA56)</f>
        <v>3149</v>
      </c>
      <c r="AB57" s="19"/>
      <c r="AC57" s="31">
        <f>SUM(AC27:AC56)</f>
        <v>28015</v>
      </c>
      <c r="AE57" s="32">
        <f>SUM(AE27:AE55)</f>
        <v>24765.890000000003</v>
      </c>
      <c r="AG57" s="32">
        <f>SUM(AG27:AG55)</f>
        <v>22987.54</v>
      </c>
    </row>
    <row r="58" spans="1:33" ht="15.75" thickBot="1" x14ac:dyDescent="0.3">
      <c r="A58" s="9" t="s">
        <v>67</v>
      </c>
      <c r="B58" s="9"/>
      <c r="C58" s="9"/>
      <c r="D58" s="9"/>
      <c r="E58" s="33">
        <f>+E23-E57</f>
        <v>206</v>
      </c>
      <c r="F58" s="19"/>
      <c r="G58" s="33">
        <f>+G23-G57</f>
        <v>349</v>
      </c>
      <c r="H58" s="19"/>
      <c r="I58" s="33">
        <f>+I23-I57</f>
        <v>921</v>
      </c>
      <c r="J58" s="19"/>
      <c r="K58" s="33">
        <f>+K23-K57</f>
        <v>206</v>
      </c>
      <c r="L58" s="19"/>
      <c r="M58" s="33">
        <f>+M23-M57</f>
        <v>921</v>
      </c>
      <c r="N58" s="19"/>
      <c r="O58" s="33">
        <f>+O23-O57</f>
        <v>921</v>
      </c>
      <c r="P58" s="19"/>
      <c r="Q58" s="33">
        <f>+Q23-Q57</f>
        <v>-644</v>
      </c>
      <c r="R58" s="19"/>
      <c r="S58" s="33">
        <f>+S23-S57</f>
        <v>706</v>
      </c>
      <c r="T58" s="19"/>
      <c r="U58" s="33">
        <f>+U23-U57</f>
        <v>-759</v>
      </c>
      <c r="V58" s="19"/>
      <c r="W58" s="33">
        <f>+W23-W57</f>
        <v>-1684</v>
      </c>
      <c r="X58" s="19"/>
      <c r="Y58" s="33">
        <f>+Y23-Y57</f>
        <v>921</v>
      </c>
      <c r="Z58" s="19"/>
      <c r="AA58" s="33">
        <f>+AA23-AA57</f>
        <v>-1749</v>
      </c>
      <c r="AB58" s="19"/>
      <c r="AC58" s="33">
        <f>+AC23-AC57</f>
        <v>15</v>
      </c>
      <c r="AE58" s="34">
        <f>SUM(AE23-AE57)</f>
        <v>-2278.9900000000016</v>
      </c>
      <c r="AG58" s="34">
        <f>SUM(AG23-AG57)</f>
        <v>3291.9300000000003</v>
      </c>
    </row>
    <row r="59" spans="1:33" ht="15.75" thickTop="1" x14ac:dyDescent="0.25">
      <c r="AG59" s="40"/>
    </row>
  </sheetData>
  <pageMargins left="0.7" right="0.7" top="0.75" bottom="0.75" header="0.3" footer="0.3"/>
  <pageSetup scale="59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2CD0-5638-4ED4-A901-5C514F2C92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NV 23- 24 Budget (3)</vt:lpstr>
      <vt:lpstr>NV 24- 25 Budget</vt:lpstr>
      <vt:lpstr>Sheet1</vt:lpstr>
      <vt:lpstr>'NV 23- 24 Budget (3)'!Print_Titles</vt:lpstr>
      <vt:lpstr>'NV 24- 25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Gardner</dc:creator>
  <cp:lastModifiedBy>Melanie Hendersen</cp:lastModifiedBy>
  <cp:lastPrinted>2024-04-19T22:05:02Z</cp:lastPrinted>
  <dcterms:created xsi:type="dcterms:W3CDTF">2023-07-09T21:28:32Z</dcterms:created>
  <dcterms:modified xsi:type="dcterms:W3CDTF">2024-08-01T22:05:07Z</dcterms:modified>
</cp:coreProperties>
</file>